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2" windowHeight="5388" activeTab="2"/>
  </bookViews>
  <sheets>
    <sheet name="Animal Entries" sheetId="1" r:id="rId1"/>
    <sheet name="surgeries" sheetId="2" r:id="rId2"/>
    <sheet name="Adoptions and Euthanasia" sheetId="3" r:id="rId3"/>
  </sheets>
  <definedNames>
    <definedName name="_xlnm.Print_Area" localSheetId="2">'Adoptions and Euthanasia'!$A$1:$P$54</definedName>
  </definedNames>
  <calcPr fullCalcOnLoad="1"/>
</workbook>
</file>

<file path=xl/sharedStrings.xml><?xml version="1.0" encoding="utf-8"?>
<sst xmlns="http://schemas.openxmlformats.org/spreadsheetml/2006/main" count="146" uniqueCount="77">
  <si>
    <t>Animal Entries</t>
  </si>
  <si>
    <t xml:space="preserve">May </t>
  </si>
  <si>
    <t>June</t>
  </si>
  <si>
    <t>July</t>
  </si>
  <si>
    <t xml:space="preserve">Total </t>
  </si>
  <si>
    <t>Owner Requested Euthanasia</t>
  </si>
  <si>
    <t>Healthy</t>
  </si>
  <si>
    <t>Treatable /Rehabilitatable</t>
  </si>
  <si>
    <t xml:space="preserve">Treatable/ Manageable </t>
  </si>
  <si>
    <t>Untreatable/ Unmanageable</t>
  </si>
  <si>
    <t>Public Surrenders</t>
  </si>
  <si>
    <t xml:space="preserve">Cats </t>
  </si>
  <si>
    <t xml:space="preserve">     Healthy</t>
  </si>
  <si>
    <t xml:space="preserve">     Treatable /Rehabilitatable</t>
  </si>
  <si>
    <t xml:space="preserve">     Treatable / Manageable</t>
  </si>
  <si>
    <t xml:space="preserve">     Untreatable / Unmanageable</t>
  </si>
  <si>
    <t xml:space="preserve">                                    Total Cat Surrenders:</t>
  </si>
  <si>
    <t>Dogs</t>
  </si>
  <si>
    <t>Transfer Within Local Coalition</t>
  </si>
  <si>
    <t xml:space="preserve">                           Total  Local Cat Transfers:</t>
  </si>
  <si>
    <t xml:space="preserve">                           Total Local Dog Transfers:</t>
  </si>
  <si>
    <t>Transfer Outside Local Coalition (Rescue Waggin)</t>
  </si>
  <si>
    <t xml:space="preserve">                                                 Cat Transfers:</t>
  </si>
  <si>
    <t xml:space="preserve">                      Rescue Waggin Dog Transfers:</t>
  </si>
  <si>
    <t>Total Animals Transferred to CAHS:</t>
  </si>
  <si>
    <t>Total Rodents, Birds, Others Surrendered:</t>
  </si>
  <si>
    <t>Total Animal Entries:</t>
  </si>
  <si>
    <t>Animal Adoptions</t>
  </si>
  <si>
    <t>Adoptions</t>
  </si>
  <si>
    <t xml:space="preserve">               Total Cat Adoptions:</t>
  </si>
  <si>
    <t xml:space="preserve">              Total Dog Adoptions:</t>
  </si>
  <si>
    <t xml:space="preserve">            Total Other Adoptions:</t>
  </si>
  <si>
    <t>Total Adoptions:</t>
  </si>
  <si>
    <t xml:space="preserve">             Total Cat Euthanasia:        </t>
  </si>
  <si>
    <t xml:space="preserve">           Total Dog Euthanasia:              </t>
  </si>
  <si>
    <t xml:space="preserve">         Total Other Euthanasia:</t>
  </si>
  <si>
    <t xml:space="preserve">     Transfer out</t>
  </si>
  <si>
    <t>Total Placements:</t>
  </si>
  <si>
    <t xml:space="preserve">                                 Total Dog Surrenders:</t>
  </si>
  <si>
    <t>Public Surrender Combined Totals: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</si>
  <si>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</si>
  <si>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</si>
  <si>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</si>
  <si>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</si>
  <si>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</si>
  <si>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</si>
  <si>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</si>
  <si>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</si>
  <si>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</si>
  <si>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LYTD</t>
  </si>
  <si>
    <t>May</t>
  </si>
  <si>
    <t>Jun</t>
  </si>
  <si>
    <t>Owner Request Euthanasia:</t>
  </si>
  <si>
    <t>Total Owner Request Euthanasia:</t>
  </si>
  <si>
    <r>
      <t xml:space="preserve">   </t>
    </r>
    <r>
      <rPr>
        <sz val="10"/>
        <rFont val="Arial"/>
        <family val="2"/>
      </rPr>
      <t>Return to Owner</t>
    </r>
  </si>
  <si>
    <t xml:space="preserve"> </t>
  </si>
  <si>
    <t>PY Total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</si>
  <si>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</si>
  <si>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</si>
  <si>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</si>
  <si>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</si>
  <si>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</si>
  <si>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</si>
  <si>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</si>
  <si>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</si>
  <si>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</si>
  <si>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Total</t>
  </si>
  <si>
    <t>Shelter</t>
  </si>
  <si>
    <t>Offsite-Regular</t>
  </si>
  <si>
    <t>Offsite-Grant</t>
  </si>
  <si>
    <t>Owner Request Euthanasia</t>
  </si>
  <si>
    <t>Total Euthanasia</t>
  </si>
  <si>
    <t>Live Release Rate (%)</t>
  </si>
  <si>
    <t>2022 Asilomar Accord Statistics</t>
  </si>
  <si>
    <t>2022 Surgeries Performed</t>
  </si>
  <si>
    <t>Euthanasia (Shelter)</t>
  </si>
  <si>
    <t>t5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</si>
</sst>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61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32" borderId="0" xfId="0" applyFont="1" applyFill="1" applyAlignment="1">
      <alignment/>
    </xf>
    <xf numFmtId="18" fontId="0" fillId="0" borderId="0" xfId="0" applyNumberForma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2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10</xdr:row>
      <xdr:rowOff>76200</xdr:rowOff>
    </xdr:from>
    <xdr:to>
      <xdr:col>16</xdr:col>
      <xdr:colOff>0</xdr:colOff>
      <xdr:row>10</xdr:row>
      <xdr:rowOff>85725</xdr:rowOff>
    </xdr:to>
    <xdr:sp>
      <xdr:nvSpPr>
        <xdr:cNvPr id="1" name="Line 5"/>
        <xdr:cNvSpPr>
          <a:spLocks/>
        </xdr:cNvSpPr>
      </xdr:nvSpPr>
      <xdr:spPr>
        <a:xfrm flipV="1">
          <a:off x="1362075" y="2066925"/>
          <a:ext cx="8715375" cy="1905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2038350</xdr:colOff>
      <xdr:row>26</xdr:row>
      <xdr:rowOff>152400</xdr:rowOff>
    </xdr:from>
    <xdr:to>
      <xdr:col>1</xdr:col>
      <xdr:colOff>9525</xdr:colOff>
      <xdr:row>27</xdr:row>
      <xdr:rowOff>0</xdr:rowOff>
    </xdr:to>
    <xdr:sp>
      <xdr:nvSpPr>
        <xdr:cNvPr id="2" name="AutoShape 7"/>
        <xdr:cNvSpPr>
          <a:spLocks/>
        </xdr:cNvSpPr>
      </xdr:nvSpPr>
      <xdr:spPr>
        <a:xfrm flipH="1" flipV="1">
          <a:off x="2038350" y="4733925"/>
          <a:ext cx="124777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152400</xdr:rowOff>
    </xdr:from>
    <xdr:to>
      <xdr:col>16</xdr:col>
      <xdr:colOff>0</xdr:colOff>
      <xdr:row>28</xdr:row>
      <xdr:rowOff>0</xdr:rowOff>
    </xdr:to>
    <xdr:sp>
      <xdr:nvSpPr>
        <xdr:cNvPr id="3" name="AutoShape 8"/>
        <xdr:cNvSpPr>
          <a:spLocks/>
        </xdr:cNvSpPr>
      </xdr:nvSpPr>
      <xdr:spPr>
        <a:xfrm>
          <a:off x="28575" y="4895850"/>
          <a:ext cx="10048875" cy="9525"/>
        </a:xfrm>
        <a:prstGeom prst="straightConnector1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2038350</xdr:colOff>
      <xdr:row>62</xdr:row>
      <xdr:rowOff>152400</xdr:rowOff>
    </xdr:from>
    <xdr:to>
      <xdr:col>1</xdr:col>
      <xdr:colOff>9525</xdr:colOff>
      <xdr:row>63</xdr:row>
      <xdr:rowOff>0</xdr:rowOff>
    </xdr:to>
    <xdr:sp>
      <xdr:nvSpPr>
        <xdr:cNvPr id="4" name="AutoShape 9"/>
        <xdr:cNvSpPr>
          <a:spLocks/>
        </xdr:cNvSpPr>
      </xdr:nvSpPr>
      <xdr:spPr>
        <a:xfrm flipH="1" flipV="1">
          <a:off x="2038350" y="10563225"/>
          <a:ext cx="124777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66</xdr:row>
      <xdr:rowOff>0</xdr:rowOff>
    </xdr:from>
    <xdr:to>
      <xdr:col>16</xdr:col>
      <xdr:colOff>0</xdr:colOff>
      <xdr:row>66</xdr:row>
      <xdr:rowOff>9525</xdr:rowOff>
    </xdr:to>
    <xdr:sp>
      <xdr:nvSpPr>
        <xdr:cNvPr id="5" name="Line 10"/>
        <xdr:cNvSpPr>
          <a:spLocks/>
        </xdr:cNvSpPr>
      </xdr:nvSpPr>
      <xdr:spPr>
        <a:xfrm flipV="1">
          <a:off x="3352800" y="11049000"/>
          <a:ext cx="6724650" cy="9525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11</xdr:row>
      <xdr:rowOff>19050</xdr:rowOff>
    </xdr:from>
    <xdr:to>
      <xdr:col>16</xdr:col>
      <xdr:colOff>0</xdr:colOff>
      <xdr:row>11</xdr:row>
      <xdr:rowOff>28575</xdr:rowOff>
    </xdr:to>
    <xdr:sp>
      <xdr:nvSpPr>
        <xdr:cNvPr id="6" name="Line 11"/>
        <xdr:cNvSpPr>
          <a:spLocks/>
        </xdr:cNvSpPr>
      </xdr:nvSpPr>
      <xdr:spPr>
        <a:xfrm flipV="1">
          <a:off x="228600" y="2171700"/>
          <a:ext cx="9848850" cy="9525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0</xdr:rowOff>
    </xdr:from>
    <xdr:to>
      <xdr:col>16</xdr:col>
      <xdr:colOff>0</xdr:colOff>
      <xdr:row>66</xdr:row>
      <xdr:rowOff>0</xdr:rowOff>
    </xdr:to>
    <xdr:sp>
      <xdr:nvSpPr>
        <xdr:cNvPr id="7" name="Line 13"/>
        <xdr:cNvSpPr>
          <a:spLocks/>
        </xdr:cNvSpPr>
      </xdr:nvSpPr>
      <xdr:spPr>
        <a:xfrm>
          <a:off x="19050" y="11049000"/>
          <a:ext cx="10058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19050</xdr:rowOff>
    </xdr:from>
    <xdr:to>
      <xdr:col>16</xdr:col>
      <xdr:colOff>0</xdr:colOff>
      <xdr:row>69</xdr:row>
      <xdr:rowOff>38100</xdr:rowOff>
    </xdr:to>
    <xdr:sp>
      <xdr:nvSpPr>
        <xdr:cNvPr id="8" name="Line 15"/>
        <xdr:cNvSpPr>
          <a:spLocks/>
        </xdr:cNvSpPr>
      </xdr:nvSpPr>
      <xdr:spPr>
        <a:xfrm>
          <a:off x="10077450" y="523875"/>
          <a:ext cx="0" cy="1114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28575</xdr:rowOff>
    </xdr:from>
    <xdr:to>
      <xdr:col>15</xdr:col>
      <xdr:colOff>533400</xdr:colOff>
      <xdr:row>69</xdr:row>
      <xdr:rowOff>28575</xdr:rowOff>
    </xdr:to>
    <xdr:sp>
      <xdr:nvSpPr>
        <xdr:cNvPr id="9" name="Line 16"/>
        <xdr:cNvSpPr>
          <a:spLocks/>
        </xdr:cNvSpPr>
      </xdr:nvSpPr>
      <xdr:spPr>
        <a:xfrm>
          <a:off x="0" y="11658600"/>
          <a:ext cx="1000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76200</xdr:rowOff>
    </xdr:from>
    <xdr:to>
      <xdr:col>16</xdr:col>
      <xdr:colOff>0</xdr:colOff>
      <xdr:row>66</xdr:row>
      <xdr:rowOff>76200</xdr:rowOff>
    </xdr:to>
    <xdr:sp>
      <xdr:nvSpPr>
        <xdr:cNvPr id="10" name="Line 17"/>
        <xdr:cNvSpPr>
          <a:spLocks/>
        </xdr:cNvSpPr>
      </xdr:nvSpPr>
      <xdr:spPr>
        <a:xfrm>
          <a:off x="0" y="11125200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38100</xdr:rowOff>
    </xdr:from>
    <xdr:to>
      <xdr:col>14</xdr:col>
      <xdr:colOff>714375</xdr:colOff>
      <xdr:row>46</xdr:row>
      <xdr:rowOff>38100</xdr:rowOff>
    </xdr:to>
    <xdr:sp>
      <xdr:nvSpPr>
        <xdr:cNvPr id="11" name="Line 18"/>
        <xdr:cNvSpPr>
          <a:spLocks/>
        </xdr:cNvSpPr>
      </xdr:nvSpPr>
      <xdr:spPr>
        <a:xfrm>
          <a:off x="0" y="7858125"/>
          <a:ext cx="944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12" name="AutoShape 19"/>
        <xdr:cNvSpPr>
          <a:spLocks/>
        </xdr:cNvSpPr>
      </xdr:nvSpPr>
      <xdr:spPr>
        <a:xfrm flipH="1" flipV="1">
          <a:off x="37147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3" name="AutoShape 20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4" name="AutoShape 21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5" name="AutoShape 22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6" name="AutoShape 23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7" name="AutoShape 24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8" name="AutoShape 25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" name="AutoShape 2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0" name="AutoShape 2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1" name="AutoShape 28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2" name="AutoShape 2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3" name="AutoShape 30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4" name="AutoShape 31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5" name="AutoShape 32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6" name="AutoShape 33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" name="AutoShape 34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26</xdr:row>
      <xdr:rowOff>152400</xdr:rowOff>
    </xdr:from>
    <xdr:to>
      <xdr:col>16</xdr:col>
      <xdr:colOff>0</xdr:colOff>
      <xdr:row>27</xdr:row>
      <xdr:rowOff>0</xdr:rowOff>
    </xdr:to>
    <xdr:sp>
      <xdr:nvSpPr>
        <xdr:cNvPr id="28" name="AutoShape 35"/>
        <xdr:cNvSpPr>
          <a:spLocks/>
        </xdr:cNvSpPr>
      </xdr:nvSpPr>
      <xdr:spPr>
        <a:xfrm flipH="1" flipV="1">
          <a:off x="10077450" y="4733925"/>
          <a:ext cx="0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29" name="AutoShape 36"/>
        <xdr:cNvSpPr>
          <a:spLocks/>
        </xdr:cNvSpPr>
      </xdr:nvSpPr>
      <xdr:spPr>
        <a:xfrm flipH="1" flipV="1">
          <a:off x="37147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30" name="AutoShape 3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31" name="AutoShape 38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32" name="AutoShape 39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33" name="AutoShape 40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34" name="AutoShape 41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35" name="AutoShape 42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6" name="AutoShape 43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7" name="AutoShape 44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8" name="AutoShape 45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9" name="AutoShape 4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0" name="AutoShape 4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1" name="AutoShape 48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2" name="AutoShape 4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3" name="AutoShape 50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4" name="AutoShape 51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5" name="AutoShape 52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46" name="AutoShape 53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47" name="AutoShape 54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48" name="AutoShape 55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49" name="AutoShape 5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0" name="AutoShape 5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1" name="AutoShape 58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52" name="AutoShape 59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3" name="AutoShape 60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4" name="AutoShape 61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55" name="AutoShape 62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56" name="AutoShape 63"/>
        <xdr:cNvSpPr>
          <a:spLocks/>
        </xdr:cNvSpPr>
      </xdr:nvSpPr>
      <xdr:spPr>
        <a:xfrm flipH="1" flipV="1">
          <a:off x="37147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57" name="AutoShape 64"/>
        <xdr:cNvSpPr>
          <a:spLocks/>
        </xdr:cNvSpPr>
      </xdr:nvSpPr>
      <xdr:spPr>
        <a:xfrm flipH="1" flipV="1">
          <a:off x="41433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58" name="AutoShape 65"/>
        <xdr:cNvSpPr>
          <a:spLocks/>
        </xdr:cNvSpPr>
      </xdr:nvSpPr>
      <xdr:spPr>
        <a:xfrm flipH="1" flipV="1">
          <a:off x="45624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59" name="AutoShape 66"/>
        <xdr:cNvSpPr>
          <a:spLocks/>
        </xdr:cNvSpPr>
      </xdr:nvSpPr>
      <xdr:spPr>
        <a:xfrm flipH="1" flipV="1">
          <a:off x="49815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60" name="AutoShape 67"/>
        <xdr:cNvSpPr>
          <a:spLocks/>
        </xdr:cNvSpPr>
      </xdr:nvSpPr>
      <xdr:spPr>
        <a:xfrm flipH="1" flipV="1">
          <a:off x="537210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61" name="AutoShape 68"/>
        <xdr:cNvSpPr>
          <a:spLocks/>
        </xdr:cNvSpPr>
      </xdr:nvSpPr>
      <xdr:spPr>
        <a:xfrm flipH="1" flipV="1">
          <a:off x="57816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62" name="AutoShape 69"/>
        <xdr:cNvSpPr>
          <a:spLocks/>
        </xdr:cNvSpPr>
      </xdr:nvSpPr>
      <xdr:spPr>
        <a:xfrm flipH="1" flipV="1">
          <a:off x="6219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63" name="AutoShape 70"/>
        <xdr:cNvSpPr>
          <a:spLocks/>
        </xdr:cNvSpPr>
      </xdr:nvSpPr>
      <xdr:spPr>
        <a:xfrm flipH="1" flipV="1">
          <a:off x="66103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64" name="AutoShape 71"/>
        <xdr:cNvSpPr>
          <a:spLocks/>
        </xdr:cNvSpPr>
      </xdr:nvSpPr>
      <xdr:spPr>
        <a:xfrm flipH="1" flipV="1">
          <a:off x="7029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65" name="AutoShape 72"/>
        <xdr:cNvSpPr>
          <a:spLocks/>
        </xdr:cNvSpPr>
      </xdr:nvSpPr>
      <xdr:spPr>
        <a:xfrm flipH="1" flipV="1">
          <a:off x="7410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66" name="AutoShape 73"/>
        <xdr:cNvSpPr>
          <a:spLocks/>
        </xdr:cNvSpPr>
      </xdr:nvSpPr>
      <xdr:spPr>
        <a:xfrm flipH="1" flipV="1">
          <a:off x="77819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67" name="AutoShape 74"/>
        <xdr:cNvSpPr>
          <a:spLocks/>
        </xdr:cNvSpPr>
      </xdr:nvSpPr>
      <xdr:spPr>
        <a:xfrm flipH="1" flipV="1">
          <a:off x="8124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62</xdr:row>
      <xdr:rowOff>152400</xdr:rowOff>
    </xdr:from>
    <xdr:to>
      <xdr:col>14</xdr:col>
      <xdr:colOff>9525</xdr:colOff>
      <xdr:row>63</xdr:row>
      <xdr:rowOff>0</xdr:rowOff>
    </xdr:to>
    <xdr:sp>
      <xdr:nvSpPr>
        <xdr:cNvPr id="68" name="AutoShape 75"/>
        <xdr:cNvSpPr>
          <a:spLocks/>
        </xdr:cNvSpPr>
      </xdr:nvSpPr>
      <xdr:spPr>
        <a:xfrm flipH="1" flipV="1">
          <a:off x="87344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152400</xdr:rowOff>
    </xdr:from>
    <xdr:to>
      <xdr:col>15</xdr:col>
      <xdr:colOff>9525</xdr:colOff>
      <xdr:row>63</xdr:row>
      <xdr:rowOff>0</xdr:rowOff>
    </xdr:to>
    <xdr:sp>
      <xdr:nvSpPr>
        <xdr:cNvPr id="69" name="AutoShape 76"/>
        <xdr:cNvSpPr>
          <a:spLocks/>
        </xdr:cNvSpPr>
      </xdr:nvSpPr>
      <xdr:spPr>
        <a:xfrm flipH="1" flipV="1">
          <a:off x="94678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70" name="AutoShape 7"/>
        <xdr:cNvSpPr>
          <a:spLocks/>
        </xdr:cNvSpPr>
      </xdr:nvSpPr>
      <xdr:spPr>
        <a:xfrm flipH="1" flipV="1">
          <a:off x="37147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71" name="AutoShape 19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72" name="AutoShape 36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73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74" name="AutoShape 19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75" name="AutoShape 36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76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77" name="AutoShape 19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78" name="AutoShape 36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79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80" name="AutoShape 19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81" name="AutoShape 36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82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83" name="AutoShape 19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84" name="AutoShape 3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85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86" name="AutoShape 19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87" name="AutoShape 36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88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89" name="AutoShape 1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90" name="AutoShape 3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91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92" name="AutoShape 19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93" name="AutoShape 36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94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95" name="AutoShape 19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96" name="AutoShape 36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97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98" name="AutoShape 1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99" name="AutoShape 3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100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101" name="AutoShape 19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102" name="AutoShape 36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103" name="AutoShape 9"/>
        <xdr:cNvSpPr>
          <a:spLocks/>
        </xdr:cNvSpPr>
      </xdr:nvSpPr>
      <xdr:spPr>
        <a:xfrm flipH="1" flipV="1">
          <a:off x="37147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104" name="AutoShape 63"/>
        <xdr:cNvSpPr>
          <a:spLocks/>
        </xdr:cNvSpPr>
      </xdr:nvSpPr>
      <xdr:spPr>
        <a:xfrm flipH="1" flipV="1">
          <a:off x="41433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105" name="AutoShape 9"/>
        <xdr:cNvSpPr>
          <a:spLocks/>
        </xdr:cNvSpPr>
      </xdr:nvSpPr>
      <xdr:spPr>
        <a:xfrm flipH="1" flipV="1">
          <a:off x="41433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106" name="AutoShape 63"/>
        <xdr:cNvSpPr>
          <a:spLocks/>
        </xdr:cNvSpPr>
      </xdr:nvSpPr>
      <xdr:spPr>
        <a:xfrm flipH="1" flipV="1">
          <a:off x="45624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107" name="AutoShape 9"/>
        <xdr:cNvSpPr>
          <a:spLocks/>
        </xdr:cNvSpPr>
      </xdr:nvSpPr>
      <xdr:spPr>
        <a:xfrm flipH="1" flipV="1">
          <a:off x="45624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108" name="AutoShape 63"/>
        <xdr:cNvSpPr>
          <a:spLocks/>
        </xdr:cNvSpPr>
      </xdr:nvSpPr>
      <xdr:spPr>
        <a:xfrm flipH="1" flipV="1">
          <a:off x="49815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109" name="AutoShape 9"/>
        <xdr:cNvSpPr>
          <a:spLocks/>
        </xdr:cNvSpPr>
      </xdr:nvSpPr>
      <xdr:spPr>
        <a:xfrm flipH="1" flipV="1">
          <a:off x="49815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110" name="AutoShape 63"/>
        <xdr:cNvSpPr>
          <a:spLocks/>
        </xdr:cNvSpPr>
      </xdr:nvSpPr>
      <xdr:spPr>
        <a:xfrm flipH="1" flipV="1">
          <a:off x="537210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111" name="AutoShape 9"/>
        <xdr:cNvSpPr>
          <a:spLocks/>
        </xdr:cNvSpPr>
      </xdr:nvSpPr>
      <xdr:spPr>
        <a:xfrm flipH="1" flipV="1">
          <a:off x="537210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112" name="AutoShape 63"/>
        <xdr:cNvSpPr>
          <a:spLocks/>
        </xdr:cNvSpPr>
      </xdr:nvSpPr>
      <xdr:spPr>
        <a:xfrm flipH="1" flipV="1">
          <a:off x="57816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113" name="AutoShape 9"/>
        <xdr:cNvSpPr>
          <a:spLocks/>
        </xdr:cNvSpPr>
      </xdr:nvSpPr>
      <xdr:spPr>
        <a:xfrm flipH="1" flipV="1">
          <a:off x="57816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114" name="AutoShape 63"/>
        <xdr:cNvSpPr>
          <a:spLocks/>
        </xdr:cNvSpPr>
      </xdr:nvSpPr>
      <xdr:spPr>
        <a:xfrm flipH="1" flipV="1">
          <a:off x="6219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115" name="AutoShape 9"/>
        <xdr:cNvSpPr>
          <a:spLocks/>
        </xdr:cNvSpPr>
      </xdr:nvSpPr>
      <xdr:spPr>
        <a:xfrm flipH="1" flipV="1">
          <a:off x="6219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116" name="AutoShape 63"/>
        <xdr:cNvSpPr>
          <a:spLocks/>
        </xdr:cNvSpPr>
      </xdr:nvSpPr>
      <xdr:spPr>
        <a:xfrm flipH="1" flipV="1">
          <a:off x="66103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117" name="AutoShape 9"/>
        <xdr:cNvSpPr>
          <a:spLocks/>
        </xdr:cNvSpPr>
      </xdr:nvSpPr>
      <xdr:spPr>
        <a:xfrm flipH="1" flipV="1">
          <a:off x="66103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118" name="AutoShape 63"/>
        <xdr:cNvSpPr>
          <a:spLocks/>
        </xdr:cNvSpPr>
      </xdr:nvSpPr>
      <xdr:spPr>
        <a:xfrm flipH="1" flipV="1">
          <a:off x="7029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119" name="AutoShape 9"/>
        <xdr:cNvSpPr>
          <a:spLocks/>
        </xdr:cNvSpPr>
      </xdr:nvSpPr>
      <xdr:spPr>
        <a:xfrm flipH="1" flipV="1">
          <a:off x="7029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120" name="AutoShape 63"/>
        <xdr:cNvSpPr>
          <a:spLocks/>
        </xdr:cNvSpPr>
      </xdr:nvSpPr>
      <xdr:spPr>
        <a:xfrm flipH="1" flipV="1">
          <a:off x="7410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121" name="AutoShape 9"/>
        <xdr:cNvSpPr>
          <a:spLocks/>
        </xdr:cNvSpPr>
      </xdr:nvSpPr>
      <xdr:spPr>
        <a:xfrm flipH="1" flipV="1">
          <a:off x="7410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122" name="AutoShape 63"/>
        <xdr:cNvSpPr>
          <a:spLocks/>
        </xdr:cNvSpPr>
      </xdr:nvSpPr>
      <xdr:spPr>
        <a:xfrm flipH="1" flipV="1">
          <a:off x="77819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123" name="AutoShape 9"/>
        <xdr:cNvSpPr>
          <a:spLocks/>
        </xdr:cNvSpPr>
      </xdr:nvSpPr>
      <xdr:spPr>
        <a:xfrm flipH="1" flipV="1">
          <a:off x="77819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124" name="AutoShape 63"/>
        <xdr:cNvSpPr>
          <a:spLocks/>
        </xdr:cNvSpPr>
      </xdr:nvSpPr>
      <xdr:spPr>
        <a:xfrm flipH="1" flipV="1">
          <a:off x="8124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25" name="AutoShape 30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26" name="AutoShape 31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27" name="AutoShape 32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28" name="AutoShape 5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29" name="AutoShape 58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0" name="AutoShape 59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31" name="AutoShape 60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32" name="AutoShape 61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3" name="AutoShape 62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34" name="AutoShape 19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35" name="AutoShape 36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6" name="AutoShape 30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7" name="AutoShape 5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8" name="AutoShape 58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39" name="AutoShape 60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0" name="AutoShape 61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1" name="AutoShape 19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2" name="AutoShape 36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43" name="AutoShape 30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4" name="AutoShape 31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5" name="AutoShape 32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46" name="AutoShape 5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47" name="AutoShape 58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48" name="AutoShape 59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49" name="AutoShape 60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50" name="AutoShape 61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1" name="AutoShape 62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52" name="AutoShape 19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153" name="AutoShape 36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4" name="AutoShape 30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5" name="AutoShape 5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6" name="AutoShape 58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7" name="AutoShape 60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8" name="AutoShape 61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59" name="AutoShape 19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0" name="AutoShape 36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1" name="AutoShape 30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2" name="AutoShape 5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3" name="AutoShape 58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4" name="AutoShape 60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5" name="AutoShape 61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6" name="AutoShape 19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167" name="AutoShape 36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168" name="AutoShape 7"/>
        <xdr:cNvSpPr>
          <a:spLocks/>
        </xdr:cNvSpPr>
      </xdr:nvSpPr>
      <xdr:spPr>
        <a:xfrm flipH="1" flipV="1">
          <a:off x="37147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69" name="AutoShape 19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70" name="AutoShape 36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71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172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73" name="AutoShape 19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74" name="AutoShape 36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75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176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77" name="AutoShape 19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78" name="AutoShape 36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79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180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81" name="AutoShape 19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82" name="AutoShape 36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83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184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85" name="AutoShape 19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86" name="AutoShape 3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87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188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89" name="AutoShape 19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90" name="AutoShape 36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91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192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3" name="AutoShape 1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4" name="AutoShape 3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5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196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197" name="AutoShape 19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198" name="AutoShape 36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199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00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01" name="AutoShape 19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02" name="AutoShape 36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03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04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05" name="AutoShape 1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06" name="AutoShape 3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07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08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09" name="AutoShape 19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10" name="AutoShape 36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11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212" name="AutoShape 7"/>
        <xdr:cNvSpPr>
          <a:spLocks/>
        </xdr:cNvSpPr>
      </xdr:nvSpPr>
      <xdr:spPr>
        <a:xfrm flipH="1" flipV="1">
          <a:off x="37147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3" name="AutoShape 19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4" name="AutoShape 36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5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6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17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18" name="AutoShape 19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19" name="AutoShape 36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20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21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22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3" name="AutoShape 19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4" name="AutoShape 36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5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6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27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28" name="AutoShape 19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29" name="AutoShape 36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30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31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32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3" name="AutoShape 19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4" name="AutoShape 3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5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6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237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38" name="AutoShape 19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39" name="AutoShape 36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40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41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242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3" name="AutoShape 1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4" name="AutoShape 3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5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6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247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48" name="AutoShape 19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49" name="AutoShape 36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50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51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252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3" name="AutoShape 19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4" name="AutoShape 36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5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6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257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58" name="AutoShape 1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59" name="AutoShape 3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60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61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262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3" name="AutoShape 19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4" name="AutoShape 36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5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6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267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68" name="AutoShape 19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69" name="AutoShape 36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70" name="AutoShape 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71" name="AutoShape 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272" name="AutoShape 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3" name="AutoShape 19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4" name="AutoShape 36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5" name="AutoShape 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6" name="AutoShape 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277" name="AutoShape 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278" name="AutoShape 7"/>
        <xdr:cNvSpPr>
          <a:spLocks/>
        </xdr:cNvSpPr>
      </xdr:nvSpPr>
      <xdr:spPr>
        <a:xfrm flipH="1" flipV="1">
          <a:off x="37147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79" name="AutoShape 19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0" name="AutoShape 36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1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2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3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284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5" name="AutoShape 19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6" name="AutoShape 36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7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8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89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290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1" name="AutoShape 19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2" name="AutoShape 36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3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4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5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296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97" name="AutoShape 19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98" name="AutoShape 36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299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00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01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02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3" name="AutoShape 19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4" name="AutoShape 3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5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6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7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308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09" name="AutoShape 19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0" name="AutoShape 36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1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2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3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314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5" name="AutoShape 1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6" name="AutoShape 3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7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8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19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320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1" name="AutoShape 19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2" name="AutoShape 36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3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4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5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326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27" name="AutoShape 19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28" name="AutoShape 36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29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30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31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332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3" name="AutoShape 1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4" name="AutoShape 3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5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6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7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338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39" name="AutoShape 19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0" name="AutoShape 36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1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2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3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344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5" name="AutoShape 19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6" name="AutoShape 36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7" name="AutoShape 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8" name="AutoShape 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49" name="AutoShape 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26</xdr:row>
      <xdr:rowOff>152400</xdr:rowOff>
    </xdr:from>
    <xdr:to>
      <xdr:col>14</xdr:col>
      <xdr:colOff>9525</xdr:colOff>
      <xdr:row>27</xdr:row>
      <xdr:rowOff>0</xdr:rowOff>
    </xdr:to>
    <xdr:sp>
      <xdr:nvSpPr>
        <xdr:cNvPr id="350" name="AutoShape 7"/>
        <xdr:cNvSpPr>
          <a:spLocks/>
        </xdr:cNvSpPr>
      </xdr:nvSpPr>
      <xdr:spPr>
        <a:xfrm flipH="1" flipV="1">
          <a:off x="87344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1" name="AutoShape 19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2" name="AutoShape 36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3" name="AutoShape 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4" name="AutoShape 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5" name="AutoShape 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26</xdr:row>
      <xdr:rowOff>152400</xdr:rowOff>
    </xdr:from>
    <xdr:to>
      <xdr:col>15</xdr:col>
      <xdr:colOff>9525</xdr:colOff>
      <xdr:row>27</xdr:row>
      <xdr:rowOff>0</xdr:rowOff>
    </xdr:to>
    <xdr:sp>
      <xdr:nvSpPr>
        <xdr:cNvPr id="356" name="AutoShape 7"/>
        <xdr:cNvSpPr>
          <a:spLocks/>
        </xdr:cNvSpPr>
      </xdr:nvSpPr>
      <xdr:spPr>
        <a:xfrm flipH="1" flipV="1">
          <a:off x="94678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357" name="AutoShape 9"/>
        <xdr:cNvSpPr>
          <a:spLocks/>
        </xdr:cNvSpPr>
      </xdr:nvSpPr>
      <xdr:spPr>
        <a:xfrm flipH="1" flipV="1">
          <a:off x="37147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358" name="AutoShape 63"/>
        <xdr:cNvSpPr>
          <a:spLocks/>
        </xdr:cNvSpPr>
      </xdr:nvSpPr>
      <xdr:spPr>
        <a:xfrm flipH="1" flipV="1">
          <a:off x="41433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359" name="AutoShape 9"/>
        <xdr:cNvSpPr>
          <a:spLocks/>
        </xdr:cNvSpPr>
      </xdr:nvSpPr>
      <xdr:spPr>
        <a:xfrm flipH="1" flipV="1">
          <a:off x="41433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360" name="AutoShape 9"/>
        <xdr:cNvSpPr>
          <a:spLocks/>
        </xdr:cNvSpPr>
      </xdr:nvSpPr>
      <xdr:spPr>
        <a:xfrm flipH="1" flipV="1">
          <a:off x="41433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361" name="AutoShape 63"/>
        <xdr:cNvSpPr>
          <a:spLocks/>
        </xdr:cNvSpPr>
      </xdr:nvSpPr>
      <xdr:spPr>
        <a:xfrm flipH="1" flipV="1">
          <a:off x="45624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362" name="AutoShape 9"/>
        <xdr:cNvSpPr>
          <a:spLocks/>
        </xdr:cNvSpPr>
      </xdr:nvSpPr>
      <xdr:spPr>
        <a:xfrm flipH="1" flipV="1">
          <a:off x="45624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363" name="AutoShape 9"/>
        <xdr:cNvSpPr>
          <a:spLocks/>
        </xdr:cNvSpPr>
      </xdr:nvSpPr>
      <xdr:spPr>
        <a:xfrm flipH="1" flipV="1">
          <a:off x="45624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364" name="AutoShape 63"/>
        <xdr:cNvSpPr>
          <a:spLocks/>
        </xdr:cNvSpPr>
      </xdr:nvSpPr>
      <xdr:spPr>
        <a:xfrm flipH="1" flipV="1">
          <a:off x="49815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365" name="AutoShape 9"/>
        <xdr:cNvSpPr>
          <a:spLocks/>
        </xdr:cNvSpPr>
      </xdr:nvSpPr>
      <xdr:spPr>
        <a:xfrm flipH="1" flipV="1">
          <a:off x="49815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366" name="AutoShape 9"/>
        <xdr:cNvSpPr>
          <a:spLocks/>
        </xdr:cNvSpPr>
      </xdr:nvSpPr>
      <xdr:spPr>
        <a:xfrm flipH="1" flipV="1">
          <a:off x="49815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367" name="AutoShape 63"/>
        <xdr:cNvSpPr>
          <a:spLocks/>
        </xdr:cNvSpPr>
      </xdr:nvSpPr>
      <xdr:spPr>
        <a:xfrm flipH="1" flipV="1">
          <a:off x="537210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368" name="AutoShape 9"/>
        <xdr:cNvSpPr>
          <a:spLocks/>
        </xdr:cNvSpPr>
      </xdr:nvSpPr>
      <xdr:spPr>
        <a:xfrm flipH="1" flipV="1">
          <a:off x="537210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369" name="AutoShape 9"/>
        <xdr:cNvSpPr>
          <a:spLocks/>
        </xdr:cNvSpPr>
      </xdr:nvSpPr>
      <xdr:spPr>
        <a:xfrm flipH="1" flipV="1">
          <a:off x="537210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370" name="AutoShape 63"/>
        <xdr:cNvSpPr>
          <a:spLocks/>
        </xdr:cNvSpPr>
      </xdr:nvSpPr>
      <xdr:spPr>
        <a:xfrm flipH="1" flipV="1">
          <a:off x="57816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371" name="AutoShape 9"/>
        <xdr:cNvSpPr>
          <a:spLocks/>
        </xdr:cNvSpPr>
      </xdr:nvSpPr>
      <xdr:spPr>
        <a:xfrm flipH="1" flipV="1">
          <a:off x="57816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372" name="AutoShape 9"/>
        <xdr:cNvSpPr>
          <a:spLocks/>
        </xdr:cNvSpPr>
      </xdr:nvSpPr>
      <xdr:spPr>
        <a:xfrm flipH="1" flipV="1">
          <a:off x="57816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373" name="AutoShape 63"/>
        <xdr:cNvSpPr>
          <a:spLocks/>
        </xdr:cNvSpPr>
      </xdr:nvSpPr>
      <xdr:spPr>
        <a:xfrm flipH="1" flipV="1">
          <a:off x="6219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374" name="AutoShape 9"/>
        <xdr:cNvSpPr>
          <a:spLocks/>
        </xdr:cNvSpPr>
      </xdr:nvSpPr>
      <xdr:spPr>
        <a:xfrm flipH="1" flipV="1">
          <a:off x="6219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375" name="AutoShape 9"/>
        <xdr:cNvSpPr>
          <a:spLocks/>
        </xdr:cNvSpPr>
      </xdr:nvSpPr>
      <xdr:spPr>
        <a:xfrm flipH="1" flipV="1">
          <a:off x="6219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376" name="AutoShape 63"/>
        <xdr:cNvSpPr>
          <a:spLocks/>
        </xdr:cNvSpPr>
      </xdr:nvSpPr>
      <xdr:spPr>
        <a:xfrm flipH="1" flipV="1">
          <a:off x="66103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377" name="AutoShape 9"/>
        <xdr:cNvSpPr>
          <a:spLocks/>
        </xdr:cNvSpPr>
      </xdr:nvSpPr>
      <xdr:spPr>
        <a:xfrm flipH="1" flipV="1">
          <a:off x="66103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378" name="AutoShape 9"/>
        <xdr:cNvSpPr>
          <a:spLocks/>
        </xdr:cNvSpPr>
      </xdr:nvSpPr>
      <xdr:spPr>
        <a:xfrm flipH="1" flipV="1">
          <a:off x="66103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379" name="AutoShape 63"/>
        <xdr:cNvSpPr>
          <a:spLocks/>
        </xdr:cNvSpPr>
      </xdr:nvSpPr>
      <xdr:spPr>
        <a:xfrm flipH="1" flipV="1">
          <a:off x="7029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380" name="AutoShape 9"/>
        <xdr:cNvSpPr>
          <a:spLocks/>
        </xdr:cNvSpPr>
      </xdr:nvSpPr>
      <xdr:spPr>
        <a:xfrm flipH="1" flipV="1">
          <a:off x="7029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381" name="AutoShape 9"/>
        <xdr:cNvSpPr>
          <a:spLocks/>
        </xdr:cNvSpPr>
      </xdr:nvSpPr>
      <xdr:spPr>
        <a:xfrm flipH="1" flipV="1">
          <a:off x="7029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382" name="AutoShape 63"/>
        <xdr:cNvSpPr>
          <a:spLocks/>
        </xdr:cNvSpPr>
      </xdr:nvSpPr>
      <xdr:spPr>
        <a:xfrm flipH="1" flipV="1">
          <a:off x="7410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383" name="AutoShape 9"/>
        <xdr:cNvSpPr>
          <a:spLocks/>
        </xdr:cNvSpPr>
      </xdr:nvSpPr>
      <xdr:spPr>
        <a:xfrm flipH="1" flipV="1">
          <a:off x="7410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384" name="AutoShape 9"/>
        <xdr:cNvSpPr>
          <a:spLocks/>
        </xdr:cNvSpPr>
      </xdr:nvSpPr>
      <xdr:spPr>
        <a:xfrm flipH="1" flipV="1">
          <a:off x="7410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385" name="AutoShape 63"/>
        <xdr:cNvSpPr>
          <a:spLocks/>
        </xdr:cNvSpPr>
      </xdr:nvSpPr>
      <xdr:spPr>
        <a:xfrm flipH="1" flipV="1">
          <a:off x="77819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386" name="AutoShape 9"/>
        <xdr:cNvSpPr>
          <a:spLocks/>
        </xdr:cNvSpPr>
      </xdr:nvSpPr>
      <xdr:spPr>
        <a:xfrm flipH="1" flipV="1">
          <a:off x="77819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387" name="AutoShape 9"/>
        <xdr:cNvSpPr>
          <a:spLocks/>
        </xdr:cNvSpPr>
      </xdr:nvSpPr>
      <xdr:spPr>
        <a:xfrm flipH="1" flipV="1">
          <a:off x="77819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388" name="AutoShape 63"/>
        <xdr:cNvSpPr>
          <a:spLocks/>
        </xdr:cNvSpPr>
      </xdr:nvSpPr>
      <xdr:spPr>
        <a:xfrm flipH="1" flipV="1">
          <a:off x="8124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389" name="AutoShape 9"/>
        <xdr:cNvSpPr>
          <a:spLocks/>
        </xdr:cNvSpPr>
      </xdr:nvSpPr>
      <xdr:spPr>
        <a:xfrm flipH="1" flipV="1">
          <a:off x="8124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390" name="AutoShape 9"/>
        <xdr:cNvSpPr>
          <a:spLocks/>
        </xdr:cNvSpPr>
      </xdr:nvSpPr>
      <xdr:spPr>
        <a:xfrm flipH="1" flipV="1">
          <a:off x="8124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62</xdr:row>
      <xdr:rowOff>152400</xdr:rowOff>
    </xdr:from>
    <xdr:to>
      <xdr:col>14</xdr:col>
      <xdr:colOff>9525</xdr:colOff>
      <xdr:row>63</xdr:row>
      <xdr:rowOff>0</xdr:rowOff>
    </xdr:to>
    <xdr:sp>
      <xdr:nvSpPr>
        <xdr:cNvPr id="391" name="AutoShape 63"/>
        <xdr:cNvSpPr>
          <a:spLocks/>
        </xdr:cNvSpPr>
      </xdr:nvSpPr>
      <xdr:spPr>
        <a:xfrm flipH="1" flipV="1">
          <a:off x="87344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62</xdr:row>
      <xdr:rowOff>152400</xdr:rowOff>
    </xdr:from>
    <xdr:to>
      <xdr:col>14</xdr:col>
      <xdr:colOff>9525</xdr:colOff>
      <xdr:row>63</xdr:row>
      <xdr:rowOff>0</xdr:rowOff>
    </xdr:to>
    <xdr:sp>
      <xdr:nvSpPr>
        <xdr:cNvPr id="392" name="AutoShape 9"/>
        <xdr:cNvSpPr>
          <a:spLocks/>
        </xdr:cNvSpPr>
      </xdr:nvSpPr>
      <xdr:spPr>
        <a:xfrm flipH="1" flipV="1">
          <a:off x="87344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62</xdr:row>
      <xdr:rowOff>152400</xdr:rowOff>
    </xdr:from>
    <xdr:to>
      <xdr:col>14</xdr:col>
      <xdr:colOff>9525</xdr:colOff>
      <xdr:row>63</xdr:row>
      <xdr:rowOff>0</xdr:rowOff>
    </xdr:to>
    <xdr:sp>
      <xdr:nvSpPr>
        <xdr:cNvPr id="393" name="AutoShape 9"/>
        <xdr:cNvSpPr>
          <a:spLocks/>
        </xdr:cNvSpPr>
      </xdr:nvSpPr>
      <xdr:spPr>
        <a:xfrm flipH="1" flipV="1">
          <a:off x="87344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152400</xdr:rowOff>
    </xdr:from>
    <xdr:to>
      <xdr:col>15</xdr:col>
      <xdr:colOff>9525</xdr:colOff>
      <xdr:row>63</xdr:row>
      <xdr:rowOff>0</xdr:rowOff>
    </xdr:to>
    <xdr:sp>
      <xdr:nvSpPr>
        <xdr:cNvPr id="394" name="AutoShape 63"/>
        <xdr:cNvSpPr>
          <a:spLocks/>
        </xdr:cNvSpPr>
      </xdr:nvSpPr>
      <xdr:spPr>
        <a:xfrm flipH="1" flipV="1">
          <a:off x="94678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152400</xdr:rowOff>
    </xdr:from>
    <xdr:to>
      <xdr:col>15</xdr:col>
      <xdr:colOff>9525</xdr:colOff>
      <xdr:row>63</xdr:row>
      <xdr:rowOff>0</xdr:rowOff>
    </xdr:to>
    <xdr:sp>
      <xdr:nvSpPr>
        <xdr:cNvPr id="395" name="AutoShape 9"/>
        <xdr:cNvSpPr>
          <a:spLocks/>
        </xdr:cNvSpPr>
      </xdr:nvSpPr>
      <xdr:spPr>
        <a:xfrm flipH="1" flipV="1">
          <a:off x="94678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152400</xdr:rowOff>
    </xdr:from>
    <xdr:to>
      <xdr:col>15</xdr:col>
      <xdr:colOff>9525</xdr:colOff>
      <xdr:row>63</xdr:row>
      <xdr:rowOff>0</xdr:rowOff>
    </xdr:to>
    <xdr:sp>
      <xdr:nvSpPr>
        <xdr:cNvPr id="396" name="AutoShape 9"/>
        <xdr:cNvSpPr>
          <a:spLocks/>
        </xdr:cNvSpPr>
      </xdr:nvSpPr>
      <xdr:spPr>
        <a:xfrm flipH="1" flipV="1">
          <a:off x="94678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97" name="AutoShape 22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98" name="AutoShape 41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399" name="AutoShape 42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0" name="AutoShape 19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1" name="AutoShape 36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2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3" name="AutoShape 19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4" name="AutoShape 36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5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6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7" name="AutoShape 19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8" name="AutoShape 36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09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0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1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2" name="AutoShape 19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3" name="AutoShape 36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4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5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6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417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18" name="AutoShape 22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19" name="AutoShape 41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0" name="AutoShape 42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1" name="AutoShape 19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2" name="AutoShape 3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3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4" name="AutoShape 19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5" name="AutoShape 3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6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7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8" name="AutoShape 19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29" name="AutoShape 3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0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1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2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3" name="AutoShape 19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4" name="AutoShape 36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5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6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7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438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39" name="AutoShape 22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0" name="AutoShape 41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1" name="AutoShape 42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2" name="AutoShape 19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3" name="AutoShape 36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4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5" name="AutoShape 19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6" name="AutoShape 36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7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8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49" name="AutoShape 19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0" name="AutoShape 36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1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2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3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4" name="AutoShape 19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5" name="AutoShape 36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6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7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8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459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0" name="AutoShape 22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1" name="AutoShape 41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2" name="AutoShape 42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3" name="AutoShape 1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4" name="AutoShape 3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5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6" name="AutoShape 1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7" name="AutoShape 3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8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69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0" name="AutoShape 1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1" name="AutoShape 3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2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3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4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5" name="AutoShape 19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6" name="AutoShape 36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7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8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79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480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1" name="AutoShape 22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2" name="AutoShape 41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3" name="AutoShape 42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4" name="AutoShape 19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5" name="AutoShape 36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6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7" name="AutoShape 19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8" name="AutoShape 36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89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0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1" name="AutoShape 19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2" name="AutoShape 36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3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4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5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6" name="AutoShape 19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7" name="AutoShape 36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8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499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500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501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2" name="AutoShape 22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3" name="AutoShape 41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4" name="AutoShape 42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5" name="AutoShape 19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6" name="AutoShape 36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7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8" name="AutoShape 19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09" name="AutoShape 36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0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1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2" name="AutoShape 19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3" name="AutoShape 36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4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5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6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7" name="AutoShape 19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8" name="AutoShape 36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19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20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21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22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3" name="AutoShape 22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4" name="AutoShape 41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5" name="AutoShape 42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6" name="AutoShape 1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7" name="AutoShape 3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8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29" name="AutoShape 1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0" name="AutoShape 3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1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2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3" name="AutoShape 1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4" name="AutoShape 3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5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6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7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8" name="AutoShape 19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39" name="AutoShape 36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40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41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42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43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544" name="AutoShape 9"/>
        <xdr:cNvSpPr>
          <a:spLocks/>
        </xdr:cNvSpPr>
      </xdr:nvSpPr>
      <xdr:spPr>
        <a:xfrm flipH="1" flipV="1">
          <a:off x="37147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545" name="AutoShape 9"/>
        <xdr:cNvSpPr>
          <a:spLocks/>
        </xdr:cNvSpPr>
      </xdr:nvSpPr>
      <xdr:spPr>
        <a:xfrm flipH="1" flipV="1">
          <a:off x="41433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546" name="AutoShape 9"/>
        <xdr:cNvSpPr>
          <a:spLocks/>
        </xdr:cNvSpPr>
      </xdr:nvSpPr>
      <xdr:spPr>
        <a:xfrm flipH="1" flipV="1">
          <a:off x="45624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547" name="AutoShape 9"/>
        <xdr:cNvSpPr>
          <a:spLocks/>
        </xdr:cNvSpPr>
      </xdr:nvSpPr>
      <xdr:spPr>
        <a:xfrm flipH="1" flipV="1">
          <a:off x="49815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548" name="AutoShape 9"/>
        <xdr:cNvSpPr>
          <a:spLocks/>
        </xdr:cNvSpPr>
      </xdr:nvSpPr>
      <xdr:spPr>
        <a:xfrm flipH="1" flipV="1">
          <a:off x="537210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549" name="AutoShape 9"/>
        <xdr:cNvSpPr>
          <a:spLocks/>
        </xdr:cNvSpPr>
      </xdr:nvSpPr>
      <xdr:spPr>
        <a:xfrm flipH="1" flipV="1">
          <a:off x="57816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550" name="AutoShape 9"/>
        <xdr:cNvSpPr>
          <a:spLocks/>
        </xdr:cNvSpPr>
      </xdr:nvSpPr>
      <xdr:spPr>
        <a:xfrm flipH="1" flipV="1">
          <a:off x="6219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551" name="AutoShape 9"/>
        <xdr:cNvSpPr>
          <a:spLocks/>
        </xdr:cNvSpPr>
      </xdr:nvSpPr>
      <xdr:spPr>
        <a:xfrm flipH="1" flipV="1">
          <a:off x="66103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552" name="AutoShape 9"/>
        <xdr:cNvSpPr>
          <a:spLocks/>
        </xdr:cNvSpPr>
      </xdr:nvSpPr>
      <xdr:spPr>
        <a:xfrm flipH="1" flipV="1">
          <a:off x="7029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553" name="AutoShape 9"/>
        <xdr:cNvSpPr>
          <a:spLocks/>
        </xdr:cNvSpPr>
      </xdr:nvSpPr>
      <xdr:spPr>
        <a:xfrm flipH="1" flipV="1">
          <a:off x="7410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554" name="AutoShape 9"/>
        <xdr:cNvSpPr>
          <a:spLocks/>
        </xdr:cNvSpPr>
      </xdr:nvSpPr>
      <xdr:spPr>
        <a:xfrm flipH="1" flipV="1">
          <a:off x="77819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555" name="AutoShape 7"/>
        <xdr:cNvSpPr>
          <a:spLocks/>
        </xdr:cNvSpPr>
      </xdr:nvSpPr>
      <xdr:spPr>
        <a:xfrm flipH="1" flipV="1">
          <a:off x="37147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556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557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558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559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560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561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562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563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64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65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66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152400</xdr:rowOff>
    </xdr:from>
    <xdr:to>
      <xdr:col>2</xdr:col>
      <xdr:colOff>9525</xdr:colOff>
      <xdr:row>63</xdr:row>
      <xdr:rowOff>0</xdr:rowOff>
    </xdr:to>
    <xdr:sp>
      <xdr:nvSpPr>
        <xdr:cNvPr id="567" name="AutoShape 9"/>
        <xdr:cNvSpPr>
          <a:spLocks/>
        </xdr:cNvSpPr>
      </xdr:nvSpPr>
      <xdr:spPr>
        <a:xfrm flipH="1" flipV="1">
          <a:off x="37147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62</xdr:row>
      <xdr:rowOff>152400</xdr:rowOff>
    </xdr:from>
    <xdr:to>
      <xdr:col>3</xdr:col>
      <xdr:colOff>9525</xdr:colOff>
      <xdr:row>63</xdr:row>
      <xdr:rowOff>0</xdr:rowOff>
    </xdr:to>
    <xdr:sp>
      <xdr:nvSpPr>
        <xdr:cNvPr id="568" name="AutoShape 9"/>
        <xdr:cNvSpPr>
          <a:spLocks/>
        </xdr:cNvSpPr>
      </xdr:nvSpPr>
      <xdr:spPr>
        <a:xfrm flipH="1" flipV="1">
          <a:off x="41433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62</xdr:row>
      <xdr:rowOff>152400</xdr:rowOff>
    </xdr:from>
    <xdr:to>
      <xdr:col>4</xdr:col>
      <xdr:colOff>9525</xdr:colOff>
      <xdr:row>63</xdr:row>
      <xdr:rowOff>0</xdr:rowOff>
    </xdr:to>
    <xdr:sp>
      <xdr:nvSpPr>
        <xdr:cNvPr id="569" name="AutoShape 9"/>
        <xdr:cNvSpPr>
          <a:spLocks/>
        </xdr:cNvSpPr>
      </xdr:nvSpPr>
      <xdr:spPr>
        <a:xfrm flipH="1" flipV="1">
          <a:off x="45624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62</xdr:row>
      <xdr:rowOff>152400</xdr:rowOff>
    </xdr:from>
    <xdr:to>
      <xdr:col>5</xdr:col>
      <xdr:colOff>9525</xdr:colOff>
      <xdr:row>63</xdr:row>
      <xdr:rowOff>0</xdr:rowOff>
    </xdr:to>
    <xdr:sp>
      <xdr:nvSpPr>
        <xdr:cNvPr id="570" name="AutoShape 9"/>
        <xdr:cNvSpPr>
          <a:spLocks/>
        </xdr:cNvSpPr>
      </xdr:nvSpPr>
      <xdr:spPr>
        <a:xfrm flipH="1" flipV="1">
          <a:off x="49815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62</xdr:row>
      <xdr:rowOff>152400</xdr:rowOff>
    </xdr:from>
    <xdr:to>
      <xdr:col>6</xdr:col>
      <xdr:colOff>9525</xdr:colOff>
      <xdr:row>63</xdr:row>
      <xdr:rowOff>0</xdr:rowOff>
    </xdr:to>
    <xdr:sp>
      <xdr:nvSpPr>
        <xdr:cNvPr id="571" name="AutoShape 9"/>
        <xdr:cNvSpPr>
          <a:spLocks/>
        </xdr:cNvSpPr>
      </xdr:nvSpPr>
      <xdr:spPr>
        <a:xfrm flipH="1" flipV="1">
          <a:off x="537210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152400</xdr:rowOff>
    </xdr:from>
    <xdr:to>
      <xdr:col>7</xdr:col>
      <xdr:colOff>9525</xdr:colOff>
      <xdr:row>63</xdr:row>
      <xdr:rowOff>0</xdr:rowOff>
    </xdr:to>
    <xdr:sp>
      <xdr:nvSpPr>
        <xdr:cNvPr id="572" name="AutoShape 9"/>
        <xdr:cNvSpPr>
          <a:spLocks/>
        </xdr:cNvSpPr>
      </xdr:nvSpPr>
      <xdr:spPr>
        <a:xfrm flipH="1" flipV="1">
          <a:off x="578167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62</xdr:row>
      <xdr:rowOff>152400</xdr:rowOff>
    </xdr:from>
    <xdr:to>
      <xdr:col>8</xdr:col>
      <xdr:colOff>9525</xdr:colOff>
      <xdr:row>63</xdr:row>
      <xdr:rowOff>0</xdr:rowOff>
    </xdr:to>
    <xdr:sp>
      <xdr:nvSpPr>
        <xdr:cNvPr id="573" name="AutoShape 9"/>
        <xdr:cNvSpPr>
          <a:spLocks/>
        </xdr:cNvSpPr>
      </xdr:nvSpPr>
      <xdr:spPr>
        <a:xfrm flipH="1" flipV="1">
          <a:off x="6219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62</xdr:row>
      <xdr:rowOff>152400</xdr:rowOff>
    </xdr:from>
    <xdr:to>
      <xdr:col>9</xdr:col>
      <xdr:colOff>9525</xdr:colOff>
      <xdr:row>63</xdr:row>
      <xdr:rowOff>0</xdr:rowOff>
    </xdr:to>
    <xdr:sp>
      <xdr:nvSpPr>
        <xdr:cNvPr id="574" name="AutoShape 9"/>
        <xdr:cNvSpPr>
          <a:spLocks/>
        </xdr:cNvSpPr>
      </xdr:nvSpPr>
      <xdr:spPr>
        <a:xfrm flipH="1" flipV="1">
          <a:off x="66103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62</xdr:row>
      <xdr:rowOff>152400</xdr:rowOff>
    </xdr:from>
    <xdr:to>
      <xdr:col>10</xdr:col>
      <xdr:colOff>9525</xdr:colOff>
      <xdr:row>63</xdr:row>
      <xdr:rowOff>0</xdr:rowOff>
    </xdr:to>
    <xdr:sp>
      <xdr:nvSpPr>
        <xdr:cNvPr id="575" name="AutoShape 9"/>
        <xdr:cNvSpPr>
          <a:spLocks/>
        </xdr:cNvSpPr>
      </xdr:nvSpPr>
      <xdr:spPr>
        <a:xfrm flipH="1" flipV="1">
          <a:off x="7029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62</xdr:row>
      <xdr:rowOff>152400</xdr:rowOff>
    </xdr:from>
    <xdr:to>
      <xdr:col>11</xdr:col>
      <xdr:colOff>9525</xdr:colOff>
      <xdr:row>63</xdr:row>
      <xdr:rowOff>0</xdr:rowOff>
    </xdr:to>
    <xdr:sp>
      <xdr:nvSpPr>
        <xdr:cNvPr id="576" name="AutoShape 9"/>
        <xdr:cNvSpPr>
          <a:spLocks/>
        </xdr:cNvSpPr>
      </xdr:nvSpPr>
      <xdr:spPr>
        <a:xfrm flipH="1" flipV="1">
          <a:off x="7410450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62</xdr:row>
      <xdr:rowOff>152400</xdr:rowOff>
    </xdr:from>
    <xdr:to>
      <xdr:col>12</xdr:col>
      <xdr:colOff>9525</xdr:colOff>
      <xdr:row>63</xdr:row>
      <xdr:rowOff>0</xdr:rowOff>
    </xdr:to>
    <xdr:sp>
      <xdr:nvSpPr>
        <xdr:cNvPr id="577" name="AutoShape 9"/>
        <xdr:cNvSpPr>
          <a:spLocks/>
        </xdr:cNvSpPr>
      </xdr:nvSpPr>
      <xdr:spPr>
        <a:xfrm flipH="1" flipV="1">
          <a:off x="77819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62</xdr:row>
      <xdr:rowOff>152400</xdr:rowOff>
    </xdr:from>
    <xdr:to>
      <xdr:col>13</xdr:col>
      <xdr:colOff>9525</xdr:colOff>
      <xdr:row>63</xdr:row>
      <xdr:rowOff>0</xdr:rowOff>
    </xdr:to>
    <xdr:sp>
      <xdr:nvSpPr>
        <xdr:cNvPr id="578" name="AutoShape 9"/>
        <xdr:cNvSpPr>
          <a:spLocks/>
        </xdr:cNvSpPr>
      </xdr:nvSpPr>
      <xdr:spPr>
        <a:xfrm flipH="1" flipV="1">
          <a:off x="8124825" y="105632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26</xdr:row>
      <xdr:rowOff>152400</xdr:rowOff>
    </xdr:from>
    <xdr:to>
      <xdr:col>2</xdr:col>
      <xdr:colOff>9525</xdr:colOff>
      <xdr:row>27</xdr:row>
      <xdr:rowOff>0</xdr:rowOff>
    </xdr:to>
    <xdr:sp>
      <xdr:nvSpPr>
        <xdr:cNvPr id="579" name="AutoShape 7"/>
        <xdr:cNvSpPr>
          <a:spLocks/>
        </xdr:cNvSpPr>
      </xdr:nvSpPr>
      <xdr:spPr>
        <a:xfrm flipH="1" flipV="1">
          <a:off x="37147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152400</xdr:rowOff>
    </xdr:from>
    <xdr:to>
      <xdr:col>3</xdr:col>
      <xdr:colOff>9525</xdr:colOff>
      <xdr:row>27</xdr:row>
      <xdr:rowOff>0</xdr:rowOff>
    </xdr:to>
    <xdr:sp>
      <xdr:nvSpPr>
        <xdr:cNvPr id="580" name="AutoShape 7"/>
        <xdr:cNvSpPr>
          <a:spLocks/>
        </xdr:cNvSpPr>
      </xdr:nvSpPr>
      <xdr:spPr>
        <a:xfrm flipH="1" flipV="1">
          <a:off x="41433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152400</xdr:rowOff>
    </xdr:from>
    <xdr:to>
      <xdr:col>4</xdr:col>
      <xdr:colOff>9525</xdr:colOff>
      <xdr:row>27</xdr:row>
      <xdr:rowOff>0</xdr:rowOff>
    </xdr:to>
    <xdr:sp>
      <xdr:nvSpPr>
        <xdr:cNvPr id="581" name="AutoShape 7"/>
        <xdr:cNvSpPr>
          <a:spLocks/>
        </xdr:cNvSpPr>
      </xdr:nvSpPr>
      <xdr:spPr>
        <a:xfrm flipH="1" flipV="1">
          <a:off x="45624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152400</xdr:rowOff>
    </xdr:from>
    <xdr:to>
      <xdr:col>5</xdr:col>
      <xdr:colOff>9525</xdr:colOff>
      <xdr:row>27</xdr:row>
      <xdr:rowOff>0</xdr:rowOff>
    </xdr:to>
    <xdr:sp>
      <xdr:nvSpPr>
        <xdr:cNvPr id="582" name="AutoShape 7"/>
        <xdr:cNvSpPr>
          <a:spLocks/>
        </xdr:cNvSpPr>
      </xdr:nvSpPr>
      <xdr:spPr>
        <a:xfrm flipH="1" flipV="1">
          <a:off x="49815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26</xdr:row>
      <xdr:rowOff>152400</xdr:rowOff>
    </xdr:from>
    <xdr:to>
      <xdr:col>6</xdr:col>
      <xdr:colOff>9525</xdr:colOff>
      <xdr:row>27</xdr:row>
      <xdr:rowOff>0</xdr:rowOff>
    </xdr:to>
    <xdr:sp>
      <xdr:nvSpPr>
        <xdr:cNvPr id="583" name="AutoShape 7"/>
        <xdr:cNvSpPr>
          <a:spLocks/>
        </xdr:cNvSpPr>
      </xdr:nvSpPr>
      <xdr:spPr>
        <a:xfrm flipH="1" flipV="1">
          <a:off x="537210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26</xdr:row>
      <xdr:rowOff>152400</xdr:rowOff>
    </xdr:from>
    <xdr:to>
      <xdr:col>7</xdr:col>
      <xdr:colOff>9525</xdr:colOff>
      <xdr:row>27</xdr:row>
      <xdr:rowOff>0</xdr:rowOff>
    </xdr:to>
    <xdr:sp>
      <xdr:nvSpPr>
        <xdr:cNvPr id="584" name="AutoShape 7"/>
        <xdr:cNvSpPr>
          <a:spLocks/>
        </xdr:cNvSpPr>
      </xdr:nvSpPr>
      <xdr:spPr>
        <a:xfrm flipH="1" flipV="1">
          <a:off x="578167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152400</xdr:rowOff>
    </xdr:from>
    <xdr:to>
      <xdr:col>8</xdr:col>
      <xdr:colOff>9525</xdr:colOff>
      <xdr:row>27</xdr:row>
      <xdr:rowOff>0</xdr:rowOff>
    </xdr:to>
    <xdr:sp>
      <xdr:nvSpPr>
        <xdr:cNvPr id="585" name="AutoShape 7"/>
        <xdr:cNvSpPr>
          <a:spLocks/>
        </xdr:cNvSpPr>
      </xdr:nvSpPr>
      <xdr:spPr>
        <a:xfrm flipH="1" flipV="1">
          <a:off x="6219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152400</xdr:rowOff>
    </xdr:from>
    <xdr:to>
      <xdr:col>9</xdr:col>
      <xdr:colOff>9525</xdr:colOff>
      <xdr:row>27</xdr:row>
      <xdr:rowOff>0</xdr:rowOff>
    </xdr:to>
    <xdr:sp>
      <xdr:nvSpPr>
        <xdr:cNvPr id="586" name="AutoShape 7"/>
        <xdr:cNvSpPr>
          <a:spLocks/>
        </xdr:cNvSpPr>
      </xdr:nvSpPr>
      <xdr:spPr>
        <a:xfrm flipH="1" flipV="1">
          <a:off x="66103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26</xdr:row>
      <xdr:rowOff>152400</xdr:rowOff>
    </xdr:from>
    <xdr:to>
      <xdr:col>10</xdr:col>
      <xdr:colOff>9525</xdr:colOff>
      <xdr:row>27</xdr:row>
      <xdr:rowOff>0</xdr:rowOff>
    </xdr:to>
    <xdr:sp>
      <xdr:nvSpPr>
        <xdr:cNvPr id="587" name="AutoShape 7"/>
        <xdr:cNvSpPr>
          <a:spLocks/>
        </xdr:cNvSpPr>
      </xdr:nvSpPr>
      <xdr:spPr>
        <a:xfrm flipH="1" flipV="1">
          <a:off x="7029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11</xdr:col>
      <xdr:colOff>9525</xdr:colOff>
      <xdr:row>27</xdr:row>
      <xdr:rowOff>0</xdr:rowOff>
    </xdr:to>
    <xdr:sp>
      <xdr:nvSpPr>
        <xdr:cNvPr id="588" name="AutoShape 7"/>
        <xdr:cNvSpPr>
          <a:spLocks/>
        </xdr:cNvSpPr>
      </xdr:nvSpPr>
      <xdr:spPr>
        <a:xfrm flipH="1" flipV="1">
          <a:off x="7410450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26</xdr:row>
      <xdr:rowOff>152400</xdr:rowOff>
    </xdr:from>
    <xdr:to>
      <xdr:col>12</xdr:col>
      <xdr:colOff>9525</xdr:colOff>
      <xdr:row>27</xdr:row>
      <xdr:rowOff>0</xdr:rowOff>
    </xdr:to>
    <xdr:sp>
      <xdr:nvSpPr>
        <xdr:cNvPr id="589" name="AutoShape 7"/>
        <xdr:cNvSpPr>
          <a:spLocks/>
        </xdr:cNvSpPr>
      </xdr:nvSpPr>
      <xdr:spPr>
        <a:xfrm flipH="1" flipV="1">
          <a:off x="77819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26</xdr:row>
      <xdr:rowOff>152400</xdr:rowOff>
    </xdr:from>
    <xdr:to>
      <xdr:col>13</xdr:col>
      <xdr:colOff>9525</xdr:colOff>
      <xdr:row>27</xdr:row>
      <xdr:rowOff>0</xdr:rowOff>
    </xdr:to>
    <xdr:sp>
      <xdr:nvSpPr>
        <xdr:cNvPr id="590" name="AutoShape 7"/>
        <xdr:cNvSpPr>
          <a:spLocks/>
        </xdr:cNvSpPr>
      </xdr:nvSpPr>
      <xdr:spPr>
        <a:xfrm flipH="1" flipV="1">
          <a:off x="8124825" y="47339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2038350</xdr:colOff>
      <xdr:row>24</xdr:row>
      <xdr:rowOff>142875</xdr:rowOff>
    </xdr:from>
    <xdr:to>
      <xdr:col>1</xdr:col>
      <xdr:colOff>9525</xdr:colOff>
      <xdr:row>25</xdr:row>
      <xdr:rowOff>0</xdr:rowOff>
    </xdr:to>
    <xdr:sp>
      <xdr:nvSpPr>
        <xdr:cNvPr id="1" name="AutoShape 3"/>
        <xdr:cNvSpPr>
          <a:spLocks/>
        </xdr:cNvSpPr>
      </xdr:nvSpPr>
      <xdr:spPr>
        <a:xfrm flipH="1" flipV="1">
          <a:off x="2038350" y="4400550"/>
          <a:ext cx="247650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29</xdr:row>
      <xdr:rowOff>0</xdr:rowOff>
    </xdr:from>
    <xdr:to>
      <xdr:col>0</xdr:col>
      <xdr:colOff>352425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333375" y="50958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29</xdr:row>
      <xdr:rowOff>228600</xdr:rowOff>
    </xdr:from>
    <xdr:to>
      <xdr:col>0</xdr:col>
      <xdr:colOff>1743075</xdr:colOff>
      <xdr:row>29</xdr:row>
      <xdr:rowOff>228600</xdr:rowOff>
    </xdr:to>
    <xdr:sp>
      <xdr:nvSpPr>
        <xdr:cNvPr id="3" name="Line 7"/>
        <xdr:cNvSpPr>
          <a:spLocks/>
        </xdr:cNvSpPr>
      </xdr:nvSpPr>
      <xdr:spPr>
        <a:xfrm>
          <a:off x="1743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142875</xdr:rowOff>
    </xdr:from>
    <xdr:to>
      <xdr:col>2</xdr:col>
      <xdr:colOff>9525</xdr:colOff>
      <xdr:row>25</xdr:row>
      <xdr:rowOff>0</xdr:rowOff>
    </xdr:to>
    <xdr:sp>
      <xdr:nvSpPr>
        <xdr:cNvPr id="4" name="AutoShape 3"/>
        <xdr:cNvSpPr>
          <a:spLocks/>
        </xdr:cNvSpPr>
      </xdr:nvSpPr>
      <xdr:spPr>
        <a:xfrm flipH="1" flipV="1">
          <a:off x="26193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3</xdr:col>
      <xdr:colOff>9525</xdr:colOff>
      <xdr:row>25</xdr:row>
      <xdr:rowOff>0</xdr:rowOff>
    </xdr:to>
    <xdr:sp>
      <xdr:nvSpPr>
        <xdr:cNvPr id="5" name="AutoShape 3"/>
        <xdr:cNvSpPr>
          <a:spLocks/>
        </xdr:cNvSpPr>
      </xdr:nvSpPr>
      <xdr:spPr>
        <a:xfrm flipH="1" flipV="1">
          <a:off x="3028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142875</xdr:rowOff>
    </xdr:from>
    <xdr:to>
      <xdr:col>4</xdr:col>
      <xdr:colOff>9525</xdr:colOff>
      <xdr:row>25</xdr:row>
      <xdr:rowOff>0</xdr:rowOff>
    </xdr:to>
    <xdr:sp>
      <xdr:nvSpPr>
        <xdr:cNvPr id="6" name="AutoShape 3"/>
        <xdr:cNvSpPr>
          <a:spLocks/>
        </xdr:cNvSpPr>
      </xdr:nvSpPr>
      <xdr:spPr>
        <a:xfrm flipH="1" flipV="1">
          <a:off x="3409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142875</xdr:rowOff>
    </xdr:from>
    <xdr:to>
      <xdr:col>5</xdr:col>
      <xdr:colOff>9525</xdr:colOff>
      <xdr:row>25</xdr:row>
      <xdr:rowOff>0</xdr:rowOff>
    </xdr:to>
    <xdr:sp>
      <xdr:nvSpPr>
        <xdr:cNvPr id="7" name="AutoShape 3"/>
        <xdr:cNvSpPr>
          <a:spLocks/>
        </xdr:cNvSpPr>
      </xdr:nvSpPr>
      <xdr:spPr>
        <a:xfrm flipH="1" flipV="1">
          <a:off x="3790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142875</xdr:rowOff>
    </xdr:from>
    <xdr:to>
      <xdr:col>6</xdr:col>
      <xdr:colOff>9525</xdr:colOff>
      <xdr:row>25</xdr:row>
      <xdr:rowOff>0</xdr:rowOff>
    </xdr:to>
    <xdr:sp>
      <xdr:nvSpPr>
        <xdr:cNvPr id="8" name="AutoShape 3"/>
        <xdr:cNvSpPr>
          <a:spLocks/>
        </xdr:cNvSpPr>
      </xdr:nvSpPr>
      <xdr:spPr>
        <a:xfrm flipH="1" flipV="1">
          <a:off x="41243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142875</xdr:rowOff>
    </xdr:from>
    <xdr:to>
      <xdr:col>7</xdr:col>
      <xdr:colOff>9525</xdr:colOff>
      <xdr:row>25</xdr:row>
      <xdr:rowOff>0</xdr:rowOff>
    </xdr:to>
    <xdr:sp>
      <xdr:nvSpPr>
        <xdr:cNvPr id="9" name="AutoShape 3"/>
        <xdr:cNvSpPr>
          <a:spLocks/>
        </xdr:cNvSpPr>
      </xdr:nvSpPr>
      <xdr:spPr>
        <a:xfrm flipH="1" flipV="1">
          <a:off x="44958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142875</xdr:rowOff>
    </xdr:from>
    <xdr:to>
      <xdr:col>8</xdr:col>
      <xdr:colOff>9525</xdr:colOff>
      <xdr:row>25</xdr:row>
      <xdr:rowOff>0</xdr:rowOff>
    </xdr:to>
    <xdr:sp>
      <xdr:nvSpPr>
        <xdr:cNvPr id="10" name="AutoShape 3"/>
        <xdr:cNvSpPr>
          <a:spLocks/>
        </xdr:cNvSpPr>
      </xdr:nvSpPr>
      <xdr:spPr>
        <a:xfrm flipH="1" flipV="1">
          <a:off x="48577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142875</xdr:rowOff>
    </xdr:from>
    <xdr:to>
      <xdr:col>9</xdr:col>
      <xdr:colOff>9525</xdr:colOff>
      <xdr:row>25</xdr:row>
      <xdr:rowOff>0</xdr:rowOff>
    </xdr:to>
    <xdr:sp>
      <xdr:nvSpPr>
        <xdr:cNvPr id="11" name="AutoShape 3"/>
        <xdr:cNvSpPr>
          <a:spLocks/>
        </xdr:cNvSpPr>
      </xdr:nvSpPr>
      <xdr:spPr>
        <a:xfrm flipH="1" flipV="1">
          <a:off x="52101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142875</xdr:rowOff>
    </xdr:from>
    <xdr:to>
      <xdr:col>10</xdr:col>
      <xdr:colOff>9525</xdr:colOff>
      <xdr:row>25</xdr:row>
      <xdr:rowOff>0</xdr:rowOff>
    </xdr:to>
    <xdr:sp>
      <xdr:nvSpPr>
        <xdr:cNvPr id="12" name="AutoShape 3"/>
        <xdr:cNvSpPr>
          <a:spLocks/>
        </xdr:cNvSpPr>
      </xdr:nvSpPr>
      <xdr:spPr>
        <a:xfrm flipH="1" flipV="1">
          <a:off x="55626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142875</xdr:rowOff>
    </xdr:from>
    <xdr:to>
      <xdr:col>11</xdr:col>
      <xdr:colOff>9525</xdr:colOff>
      <xdr:row>25</xdr:row>
      <xdr:rowOff>0</xdr:rowOff>
    </xdr:to>
    <xdr:sp>
      <xdr:nvSpPr>
        <xdr:cNvPr id="13" name="AutoShape 3"/>
        <xdr:cNvSpPr>
          <a:spLocks/>
        </xdr:cNvSpPr>
      </xdr:nvSpPr>
      <xdr:spPr>
        <a:xfrm flipH="1" flipV="1">
          <a:off x="59150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142875</xdr:rowOff>
    </xdr:from>
    <xdr:to>
      <xdr:col>12</xdr:col>
      <xdr:colOff>9525</xdr:colOff>
      <xdr:row>25</xdr:row>
      <xdr:rowOff>0</xdr:rowOff>
    </xdr:to>
    <xdr:sp>
      <xdr:nvSpPr>
        <xdr:cNvPr id="14" name="AutoShape 3"/>
        <xdr:cNvSpPr>
          <a:spLocks/>
        </xdr:cNvSpPr>
      </xdr:nvSpPr>
      <xdr:spPr>
        <a:xfrm flipH="1" flipV="1">
          <a:off x="62579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142875</xdr:rowOff>
    </xdr:from>
    <xdr:to>
      <xdr:col>2</xdr:col>
      <xdr:colOff>9525</xdr:colOff>
      <xdr:row>25</xdr:row>
      <xdr:rowOff>0</xdr:rowOff>
    </xdr:to>
    <xdr:sp>
      <xdr:nvSpPr>
        <xdr:cNvPr id="15" name="AutoShape 3"/>
        <xdr:cNvSpPr>
          <a:spLocks/>
        </xdr:cNvSpPr>
      </xdr:nvSpPr>
      <xdr:spPr>
        <a:xfrm flipH="1" flipV="1">
          <a:off x="26193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3</xdr:col>
      <xdr:colOff>9525</xdr:colOff>
      <xdr:row>25</xdr:row>
      <xdr:rowOff>0</xdr:rowOff>
    </xdr:to>
    <xdr:sp>
      <xdr:nvSpPr>
        <xdr:cNvPr id="16" name="AutoShape 3"/>
        <xdr:cNvSpPr>
          <a:spLocks/>
        </xdr:cNvSpPr>
      </xdr:nvSpPr>
      <xdr:spPr>
        <a:xfrm flipH="1" flipV="1">
          <a:off x="3028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3</xdr:col>
      <xdr:colOff>9525</xdr:colOff>
      <xdr:row>25</xdr:row>
      <xdr:rowOff>0</xdr:rowOff>
    </xdr:to>
    <xdr:sp>
      <xdr:nvSpPr>
        <xdr:cNvPr id="17" name="AutoShape 3"/>
        <xdr:cNvSpPr>
          <a:spLocks/>
        </xdr:cNvSpPr>
      </xdr:nvSpPr>
      <xdr:spPr>
        <a:xfrm flipH="1" flipV="1">
          <a:off x="3028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142875</xdr:rowOff>
    </xdr:from>
    <xdr:to>
      <xdr:col>4</xdr:col>
      <xdr:colOff>9525</xdr:colOff>
      <xdr:row>25</xdr:row>
      <xdr:rowOff>0</xdr:rowOff>
    </xdr:to>
    <xdr:sp>
      <xdr:nvSpPr>
        <xdr:cNvPr id="18" name="AutoShape 3"/>
        <xdr:cNvSpPr>
          <a:spLocks/>
        </xdr:cNvSpPr>
      </xdr:nvSpPr>
      <xdr:spPr>
        <a:xfrm flipH="1" flipV="1">
          <a:off x="3409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142875</xdr:rowOff>
    </xdr:from>
    <xdr:to>
      <xdr:col>4</xdr:col>
      <xdr:colOff>9525</xdr:colOff>
      <xdr:row>25</xdr:row>
      <xdr:rowOff>0</xdr:rowOff>
    </xdr:to>
    <xdr:sp>
      <xdr:nvSpPr>
        <xdr:cNvPr id="19" name="AutoShape 3"/>
        <xdr:cNvSpPr>
          <a:spLocks/>
        </xdr:cNvSpPr>
      </xdr:nvSpPr>
      <xdr:spPr>
        <a:xfrm flipH="1" flipV="1">
          <a:off x="3409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142875</xdr:rowOff>
    </xdr:from>
    <xdr:to>
      <xdr:col>5</xdr:col>
      <xdr:colOff>9525</xdr:colOff>
      <xdr:row>25</xdr:row>
      <xdr:rowOff>0</xdr:rowOff>
    </xdr:to>
    <xdr:sp>
      <xdr:nvSpPr>
        <xdr:cNvPr id="20" name="AutoShape 3"/>
        <xdr:cNvSpPr>
          <a:spLocks/>
        </xdr:cNvSpPr>
      </xdr:nvSpPr>
      <xdr:spPr>
        <a:xfrm flipH="1" flipV="1">
          <a:off x="3790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142875</xdr:rowOff>
    </xdr:from>
    <xdr:to>
      <xdr:col>5</xdr:col>
      <xdr:colOff>9525</xdr:colOff>
      <xdr:row>25</xdr:row>
      <xdr:rowOff>0</xdr:rowOff>
    </xdr:to>
    <xdr:sp>
      <xdr:nvSpPr>
        <xdr:cNvPr id="21" name="AutoShape 3"/>
        <xdr:cNvSpPr>
          <a:spLocks/>
        </xdr:cNvSpPr>
      </xdr:nvSpPr>
      <xdr:spPr>
        <a:xfrm flipH="1" flipV="1">
          <a:off x="3790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142875</xdr:rowOff>
    </xdr:from>
    <xdr:to>
      <xdr:col>6</xdr:col>
      <xdr:colOff>9525</xdr:colOff>
      <xdr:row>25</xdr:row>
      <xdr:rowOff>0</xdr:rowOff>
    </xdr:to>
    <xdr:sp>
      <xdr:nvSpPr>
        <xdr:cNvPr id="22" name="AutoShape 3"/>
        <xdr:cNvSpPr>
          <a:spLocks/>
        </xdr:cNvSpPr>
      </xdr:nvSpPr>
      <xdr:spPr>
        <a:xfrm flipH="1" flipV="1">
          <a:off x="41243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142875</xdr:rowOff>
    </xdr:from>
    <xdr:to>
      <xdr:col>6</xdr:col>
      <xdr:colOff>9525</xdr:colOff>
      <xdr:row>25</xdr:row>
      <xdr:rowOff>0</xdr:rowOff>
    </xdr:to>
    <xdr:sp>
      <xdr:nvSpPr>
        <xdr:cNvPr id="23" name="AutoShape 3"/>
        <xdr:cNvSpPr>
          <a:spLocks/>
        </xdr:cNvSpPr>
      </xdr:nvSpPr>
      <xdr:spPr>
        <a:xfrm flipH="1" flipV="1">
          <a:off x="41243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142875</xdr:rowOff>
    </xdr:from>
    <xdr:to>
      <xdr:col>7</xdr:col>
      <xdr:colOff>9525</xdr:colOff>
      <xdr:row>25</xdr:row>
      <xdr:rowOff>0</xdr:rowOff>
    </xdr:to>
    <xdr:sp>
      <xdr:nvSpPr>
        <xdr:cNvPr id="24" name="AutoShape 3"/>
        <xdr:cNvSpPr>
          <a:spLocks/>
        </xdr:cNvSpPr>
      </xdr:nvSpPr>
      <xdr:spPr>
        <a:xfrm flipH="1" flipV="1">
          <a:off x="44958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142875</xdr:rowOff>
    </xdr:from>
    <xdr:to>
      <xdr:col>7</xdr:col>
      <xdr:colOff>9525</xdr:colOff>
      <xdr:row>25</xdr:row>
      <xdr:rowOff>0</xdr:rowOff>
    </xdr:to>
    <xdr:sp>
      <xdr:nvSpPr>
        <xdr:cNvPr id="25" name="AutoShape 3"/>
        <xdr:cNvSpPr>
          <a:spLocks/>
        </xdr:cNvSpPr>
      </xdr:nvSpPr>
      <xdr:spPr>
        <a:xfrm flipH="1" flipV="1">
          <a:off x="44958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142875</xdr:rowOff>
    </xdr:from>
    <xdr:to>
      <xdr:col>8</xdr:col>
      <xdr:colOff>9525</xdr:colOff>
      <xdr:row>25</xdr:row>
      <xdr:rowOff>0</xdr:rowOff>
    </xdr:to>
    <xdr:sp>
      <xdr:nvSpPr>
        <xdr:cNvPr id="26" name="AutoShape 3"/>
        <xdr:cNvSpPr>
          <a:spLocks/>
        </xdr:cNvSpPr>
      </xdr:nvSpPr>
      <xdr:spPr>
        <a:xfrm flipH="1" flipV="1">
          <a:off x="48577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142875</xdr:rowOff>
    </xdr:from>
    <xdr:to>
      <xdr:col>8</xdr:col>
      <xdr:colOff>9525</xdr:colOff>
      <xdr:row>25</xdr:row>
      <xdr:rowOff>0</xdr:rowOff>
    </xdr:to>
    <xdr:sp>
      <xdr:nvSpPr>
        <xdr:cNvPr id="27" name="AutoShape 3"/>
        <xdr:cNvSpPr>
          <a:spLocks/>
        </xdr:cNvSpPr>
      </xdr:nvSpPr>
      <xdr:spPr>
        <a:xfrm flipH="1" flipV="1">
          <a:off x="48577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142875</xdr:rowOff>
    </xdr:from>
    <xdr:to>
      <xdr:col>9</xdr:col>
      <xdr:colOff>9525</xdr:colOff>
      <xdr:row>25</xdr:row>
      <xdr:rowOff>0</xdr:rowOff>
    </xdr:to>
    <xdr:sp>
      <xdr:nvSpPr>
        <xdr:cNvPr id="28" name="AutoShape 3"/>
        <xdr:cNvSpPr>
          <a:spLocks/>
        </xdr:cNvSpPr>
      </xdr:nvSpPr>
      <xdr:spPr>
        <a:xfrm flipH="1" flipV="1">
          <a:off x="52101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142875</xdr:rowOff>
    </xdr:from>
    <xdr:to>
      <xdr:col>9</xdr:col>
      <xdr:colOff>9525</xdr:colOff>
      <xdr:row>25</xdr:row>
      <xdr:rowOff>0</xdr:rowOff>
    </xdr:to>
    <xdr:sp>
      <xdr:nvSpPr>
        <xdr:cNvPr id="29" name="AutoShape 3"/>
        <xdr:cNvSpPr>
          <a:spLocks/>
        </xdr:cNvSpPr>
      </xdr:nvSpPr>
      <xdr:spPr>
        <a:xfrm flipH="1" flipV="1">
          <a:off x="52101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142875</xdr:rowOff>
    </xdr:from>
    <xdr:to>
      <xdr:col>10</xdr:col>
      <xdr:colOff>9525</xdr:colOff>
      <xdr:row>25</xdr:row>
      <xdr:rowOff>0</xdr:rowOff>
    </xdr:to>
    <xdr:sp>
      <xdr:nvSpPr>
        <xdr:cNvPr id="30" name="AutoShape 3"/>
        <xdr:cNvSpPr>
          <a:spLocks/>
        </xdr:cNvSpPr>
      </xdr:nvSpPr>
      <xdr:spPr>
        <a:xfrm flipH="1" flipV="1">
          <a:off x="55626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142875</xdr:rowOff>
    </xdr:from>
    <xdr:to>
      <xdr:col>10</xdr:col>
      <xdr:colOff>9525</xdr:colOff>
      <xdr:row>25</xdr:row>
      <xdr:rowOff>0</xdr:rowOff>
    </xdr:to>
    <xdr:sp>
      <xdr:nvSpPr>
        <xdr:cNvPr id="31" name="AutoShape 3"/>
        <xdr:cNvSpPr>
          <a:spLocks/>
        </xdr:cNvSpPr>
      </xdr:nvSpPr>
      <xdr:spPr>
        <a:xfrm flipH="1" flipV="1">
          <a:off x="55626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142875</xdr:rowOff>
    </xdr:from>
    <xdr:to>
      <xdr:col>11</xdr:col>
      <xdr:colOff>9525</xdr:colOff>
      <xdr:row>25</xdr:row>
      <xdr:rowOff>0</xdr:rowOff>
    </xdr:to>
    <xdr:sp>
      <xdr:nvSpPr>
        <xdr:cNvPr id="32" name="AutoShape 3"/>
        <xdr:cNvSpPr>
          <a:spLocks/>
        </xdr:cNvSpPr>
      </xdr:nvSpPr>
      <xdr:spPr>
        <a:xfrm flipH="1" flipV="1">
          <a:off x="59150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142875</xdr:rowOff>
    </xdr:from>
    <xdr:to>
      <xdr:col>11</xdr:col>
      <xdr:colOff>9525</xdr:colOff>
      <xdr:row>25</xdr:row>
      <xdr:rowOff>0</xdr:rowOff>
    </xdr:to>
    <xdr:sp>
      <xdr:nvSpPr>
        <xdr:cNvPr id="33" name="AutoShape 3"/>
        <xdr:cNvSpPr>
          <a:spLocks/>
        </xdr:cNvSpPr>
      </xdr:nvSpPr>
      <xdr:spPr>
        <a:xfrm flipH="1" flipV="1">
          <a:off x="59150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142875</xdr:rowOff>
    </xdr:from>
    <xdr:to>
      <xdr:col>12</xdr:col>
      <xdr:colOff>9525</xdr:colOff>
      <xdr:row>25</xdr:row>
      <xdr:rowOff>0</xdr:rowOff>
    </xdr:to>
    <xdr:sp>
      <xdr:nvSpPr>
        <xdr:cNvPr id="34" name="AutoShape 3"/>
        <xdr:cNvSpPr>
          <a:spLocks/>
        </xdr:cNvSpPr>
      </xdr:nvSpPr>
      <xdr:spPr>
        <a:xfrm flipH="1" flipV="1">
          <a:off x="62579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142875</xdr:rowOff>
    </xdr:from>
    <xdr:to>
      <xdr:col>12</xdr:col>
      <xdr:colOff>9525</xdr:colOff>
      <xdr:row>25</xdr:row>
      <xdr:rowOff>0</xdr:rowOff>
    </xdr:to>
    <xdr:sp>
      <xdr:nvSpPr>
        <xdr:cNvPr id="35" name="AutoShape 3"/>
        <xdr:cNvSpPr>
          <a:spLocks/>
        </xdr:cNvSpPr>
      </xdr:nvSpPr>
      <xdr:spPr>
        <a:xfrm flipH="1" flipV="1">
          <a:off x="62579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142875</xdr:rowOff>
    </xdr:from>
    <xdr:to>
      <xdr:col>13</xdr:col>
      <xdr:colOff>9525</xdr:colOff>
      <xdr:row>25</xdr:row>
      <xdr:rowOff>0</xdr:rowOff>
    </xdr:to>
    <xdr:sp>
      <xdr:nvSpPr>
        <xdr:cNvPr id="36" name="AutoShape 3"/>
        <xdr:cNvSpPr>
          <a:spLocks/>
        </xdr:cNvSpPr>
      </xdr:nvSpPr>
      <xdr:spPr>
        <a:xfrm flipH="1" flipV="1">
          <a:off x="66008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142875</xdr:rowOff>
    </xdr:from>
    <xdr:to>
      <xdr:col>13</xdr:col>
      <xdr:colOff>9525</xdr:colOff>
      <xdr:row>25</xdr:row>
      <xdr:rowOff>0</xdr:rowOff>
    </xdr:to>
    <xdr:sp>
      <xdr:nvSpPr>
        <xdr:cNvPr id="37" name="AutoShape 3"/>
        <xdr:cNvSpPr>
          <a:spLocks/>
        </xdr:cNvSpPr>
      </xdr:nvSpPr>
      <xdr:spPr>
        <a:xfrm flipH="1" flipV="1">
          <a:off x="66008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24</xdr:row>
      <xdr:rowOff>142875</xdr:rowOff>
    </xdr:from>
    <xdr:to>
      <xdr:col>14</xdr:col>
      <xdr:colOff>9525</xdr:colOff>
      <xdr:row>25</xdr:row>
      <xdr:rowOff>0</xdr:rowOff>
    </xdr:to>
    <xdr:sp>
      <xdr:nvSpPr>
        <xdr:cNvPr id="38" name="AutoShape 3"/>
        <xdr:cNvSpPr>
          <a:spLocks/>
        </xdr:cNvSpPr>
      </xdr:nvSpPr>
      <xdr:spPr>
        <a:xfrm flipH="1" flipV="1">
          <a:off x="72104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24</xdr:row>
      <xdr:rowOff>142875</xdr:rowOff>
    </xdr:from>
    <xdr:to>
      <xdr:col>14</xdr:col>
      <xdr:colOff>9525</xdr:colOff>
      <xdr:row>25</xdr:row>
      <xdr:rowOff>0</xdr:rowOff>
    </xdr:to>
    <xdr:sp>
      <xdr:nvSpPr>
        <xdr:cNvPr id="39" name="AutoShape 3"/>
        <xdr:cNvSpPr>
          <a:spLocks/>
        </xdr:cNvSpPr>
      </xdr:nvSpPr>
      <xdr:spPr>
        <a:xfrm flipH="1" flipV="1">
          <a:off x="72104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24</xdr:row>
      <xdr:rowOff>142875</xdr:rowOff>
    </xdr:from>
    <xdr:to>
      <xdr:col>14</xdr:col>
      <xdr:colOff>9525</xdr:colOff>
      <xdr:row>25</xdr:row>
      <xdr:rowOff>0</xdr:rowOff>
    </xdr:to>
    <xdr:sp>
      <xdr:nvSpPr>
        <xdr:cNvPr id="40" name="AutoShape 3"/>
        <xdr:cNvSpPr>
          <a:spLocks/>
        </xdr:cNvSpPr>
      </xdr:nvSpPr>
      <xdr:spPr>
        <a:xfrm flipH="1" flipV="1">
          <a:off x="72104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24</xdr:row>
      <xdr:rowOff>142875</xdr:rowOff>
    </xdr:from>
    <xdr:to>
      <xdr:col>15</xdr:col>
      <xdr:colOff>9525</xdr:colOff>
      <xdr:row>25</xdr:row>
      <xdr:rowOff>0</xdr:rowOff>
    </xdr:to>
    <xdr:sp>
      <xdr:nvSpPr>
        <xdr:cNvPr id="41" name="AutoShape 3"/>
        <xdr:cNvSpPr>
          <a:spLocks/>
        </xdr:cNvSpPr>
      </xdr:nvSpPr>
      <xdr:spPr>
        <a:xfrm flipH="1" flipV="1">
          <a:off x="78200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24</xdr:row>
      <xdr:rowOff>142875</xdr:rowOff>
    </xdr:from>
    <xdr:to>
      <xdr:col>15</xdr:col>
      <xdr:colOff>9525</xdr:colOff>
      <xdr:row>25</xdr:row>
      <xdr:rowOff>0</xdr:rowOff>
    </xdr:to>
    <xdr:sp>
      <xdr:nvSpPr>
        <xdr:cNvPr id="42" name="AutoShape 3"/>
        <xdr:cNvSpPr>
          <a:spLocks/>
        </xdr:cNvSpPr>
      </xdr:nvSpPr>
      <xdr:spPr>
        <a:xfrm flipH="1" flipV="1">
          <a:off x="78200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24</xdr:row>
      <xdr:rowOff>142875</xdr:rowOff>
    </xdr:from>
    <xdr:to>
      <xdr:col>15</xdr:col>
      <xdr:colOff>9525</xdr:colOff>
      <xdr:row>25</xdr:row>
      <xdr:rowOff>0</xdr:rowOff>
    </xdr:to>
    <xdr:sp>
      <xdr:nvSpPr>
        <xdr:cNvPr id="43" name="AutoShape 3"/>
        <xdr:cNvSpPr>
          <a:spLocks/>
        </xdr:cNvSpPr>
      </xdr:nvSpPr>
      <xdr:spPr>
        <a:xfrm flipH="1" flipV="1">
          <a:off x="78200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142875</xdr:rowOff>
    </xdr:from>
    <xdr:to>
      <xdr:col>2</xdr:col>
      <xdr:colOff>9525</xdr:colOff>
      <xdr:row>25</xdr:row>
      <xdr:rowOff>0</xdr:rowOff>
    </xdr:to>
    <xdr:sp>
      <xdr:nvSpPr>
        <xdr:cNvPr id="44" name="AutoShape 3"/>
        <xdr:cNvSpPr>
          <a:spLocks/>
        </xdr:cNvSpPr>
      </xdr:nvSpPr>
      <xdr:spPr>
        <a:xfrm flipH="1" flipV="1">
          <a:off x="26193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3</xdr:col>
      <xdr:colOff>9525</xdr:colOff>
      <xdr:row>25</xdr:row>
      <xdr:rowOff>0</xdr:rowOff>
    </xdr:to>
    <xdr:sp>
      <xdr:nvSpPr>
        <xdr:cNvPr id="45" name="AutoShape 3"/>
        <xdr:cNvSpPr>
          <a:spLocks/>
        </xdr:cNvSpPr>
      </xdr:nvSpPr>
      <xdr:spPr>
        <a:xfrm flipH="1" flipV="1">
          <a:off x="3028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142875</xdr:rowOff>
    </xdr:from>
    <xdr:to>
      <xdr:col>4</xdr:col>
      <xdr:colOff>9525</xdr:colOff>
      <xdr:row>25</xdr:row>
      <xdr:rowOff>0</xdr:rowOff>
    </xdr:to>
    <xdr:sp>
      <xdr:nvSpPr>
        <xdr:cNvPr id="46" name="AutoShape 3"/>
        <xdr:cNvSpPr>
          <a:spLocks/>
        </xdr:cNvSpPr>
      </xdr:nvSpPr>
      <xdr:spPr>
        <a:xfrm flipH="1" flipV="1">
          <a:off x="3409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142875</xdr:rowOff>
    </xdr:from>
    <xdr:to>
      <xdr:col>5</xdr:col>
      <xdr:colOff>9525</xdr:colOff>
      <xdr:row>25</xdr:row>
      <xdr:rowOff>0</xdr:rowOff>
    </xdr:to>
    <xdr:sp>
      <xdr:nvSpPr>
        <xdr:cNvPr id="47" name="AutoShape 3"/>
        <xdr:cNvSpPr>
          <a:spLocks/>
        </xdr:cNvSpPr>
      </xdr:nvSpPr>
      <xdr:spPr>
        <a:xfrm flipH="1" flipV="1">
          <a:off x="3790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142875</xdr:rowOff>
    </xdr:from>
    <xdr:to>
      <xdr:col>6</xdr:col>
      <xdr:colOff>9525</xdr:colOff>
      <xdr:row>25</xdr:row>
      <xdr:rowOff>0</xdr:rowOff>
    </xdr:to>
    <xdr:sp>
      <xdr:nvSpPr>
        <xdr:cNvPr id="48" name="AutoShape 3"/>
        <xdr:cNvSpPr>
          <a:spLocks/>
        </xdr:cNvSpPr>
      </xdr:nvSpPr>
      <xdr:spPr>
        <a:xfrm flipH="1" flipV="1">
          <a:off x="41243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142875</xdr:rowOff>
    </xdr:from>
    <xdr:to>
      <xdr:col>7</xdr:col>
      <xdr:colOff>9525</xdr:colOff>
      <xdr:row>25</xdr:row>
      <xdr:rowOff>0</xdr:rowOff>
    </xdr:to>
    <xdr:sp>
      <xdr:nvSpPr>
        <xdr:cNvPr id="49" name="AutoShape 3"/>
        <xdr:cNvSpPr>
          <a:spLocks/>
        </xdr:cNvSpPr>
      </xdr:nvSpPr>
      <xdr:spPr>
        <a:xfrm flipH="1" flipV="1">
          <a:off x="44958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142875</xdr:rowOff>
    </xdr:from>
    <xdr:to>
      <xdr:col>8</xdr:col>
      <xdr:colOff>9525</xdr:colOff>
      <xdr:row>25</xdr:row>
      <xdr:rowOff>0</xdr:rowOff>
    </xdr:to>
    <xdr:sp>
      <xdr:nvSpPr>
        <xdr:cNvPr id="50" name="AutoShape 3"/>
        <xdr:cNvSpPr>
          <a:spLocks/>
        </xdr:cNvSpPr>
      </xdr:nvSpPr>
      <xdr:spPr>
        <a:xfrm flipH="1" flipV="1">
          <a:off x="48577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142875</xdr:rowOff>
    </xdr:from>
    <xdr:to>
      <xdr:col>9</xdr:col>
      <xdr:colOff>9525</xdr:colOff>
      <xdr:row>25</xdr:row>
      <xdr:rowOff>0</xdr:rowOff>
    </xdr:to>
    <xdr:sp>
      <xdr:nvSpPr>
        <xdr:cNvPr id="51" name="AutoShape 3"/>
        <xdr:cNvSpPr>
          <a:spLocks/>
        </xdr:cNvSpPr>
      </xdr:nvSpPr>
      <xdr:spPr>
        <a:xfrm flipH="1" flipV="1">
          <a:off x="52101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142875</xdr:rowOff>
    </xdr:from>
    <xdr:to>
      <xdr:col>10</xdr:col>
      <xdr:colOff>9525</xdr:colOff>
      <xdr:row>25</xdr:row>
      <xdr:rowOff>0</xdr:rowOff>
    </xdr:to>
    <xdr:sp>
      <xdr:nvSpPr>
        <xdr:cNvPr id="52" name="AutoShape 3"/>
        <xdr:cNvSpPr>
          <a:spLocks/>
        </xdr:cNvSpPr>
      </xdr:nvSpPr>
      <xdr:spPr>
        <a:xfrm flipH="1" flipV="1">
          <a:off x="55626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142875</xdr:rowOff>
    </xdr:from>
    <xdr:to>
      <xdr:col>11</xdr:col>
      <xdr:colOff>9525</xdr:colOff>
      <xdr:row>25</xdr:row>
      <xdr:rowOff>0</xdr:rowOff>
    </xdr:to>
    <xdr:sp>
      <xdr:nvSpPr>
        <xdr:cNvPr id="53" name="AutoShape 3"/>
        <xdr:cNvSpPr>
          <a:spLocks/>
        </xdr:cNvSpPr>
      </xdr:nvSpPr>
      <xdr:spPr>
        <a:xfrm flipH="1" flipV="1">
          <a:off x="59150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142875</xdr:rowOff>
    </xdr:from>
    <xdr:to>
      <xdr:col>12</xdr:col>
      <xdr:colOff>9525</xdr:colOff>
      <xdr:row>25</xdr:row>
      <xdr:rowOff>0</xdr:rowOff>
    </xdr:to>
    <xdr:sp>
      <xdr:nvSpPr>
        <xdr:cNvPr id="54" name="AutoShape 3"/>
        <xdr:cNvSpPr>
          <a:spLocks/>
        </xdr:cNvSpPr>
      </xdr:nvSpPr>
      <xdr:spPr>
        <a:xfrm flipH="1" flipV="1">
          <a:off x="62579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142875</xdr:rowOff>
    </xdr:from>
    <xdr:to>
      <xdr:col>2</xdr:col>
      <xdr:colOff>9525</xdr:colOff>
      <xdr:row>25</xdr:row>
      <xdr:rowOff>0</xdr:rowOff>
    </xdr:to>
    <xdr:sp>
      <xdr:nvSpPr>
        <xdr:cNvPr id="55" name="AutoShape 3"/>
        <xdr:cNvSpPr>
          <a:spLocks/>
        </xdr:cNvSpPr>
      </xdr:nvSpPr>
      <xdr:spPr>
        <a:xfrm flipH="1" flipV="1">
          <a:off x="26193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3</xdr:col>
      <xdr:colOff>9525</xdr:colOff>
      <xdr:row>25</xdr:row>
      <xdr:rowOff>0</xdr:rowOff>
    </xdr:to>
    <xdr:sp>
      <xdr:nvSpPr>
        <xdr:cNvPr id="56" name="AutoShape 3"/>
        <xdr:cNvSpPr>
          <a:spLocks/>
        </xdr:cNvSpPr>
      </xdr:nvSpPr>
      <xdr:spPr>
        <a:xfrm flipH="1" flipV="1">
          <a:off x="3028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142875</xdr:rowOff>
    </xdr:from>
    <xdr:to>
      <xdr:col>4</xdr:col>
      <xdr:colOff>9525</xdr:colOff>
      <xdr:row>25</xdr:row>
      <xdr:rowOff>0</xdr:rowOff>
    </xdr:to>
    <xdr:sp>
      <xdr:nvSpPr>
        <xdr:cNvPr id="57" name="AutoShape 3"/>
        <xdr:cNvSpPr>
          <a:spLocks/>
        </xdr:cNvSpPr>
      </xdr:nvSpPr>
      <xdr:spPr>
        <a:xfrm flipH="1" flipV="1">
          <a:off x="3409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142875</xdr:rowOff>
    </xdr:from>
    <xdr:to>
      <xdr:col>5</xdr:col>
      <xdr:colOff>9525</xdr:colOff>
      <xdr:row>25</xdr:row>
      <xdr:rowOff>0</xdr:rowOff>
    </xdr:to>
    <xdr:sp>
      <xdr:nvSpPr>
        <xdr:cNvPr id="58" name="AutoShape 3"/>
        <xdr:cNvSpPr>
          <a:spLocks/>
        </xdr:cNvSpPr>
      </xdr:nvSpPr>
      <xdr:spPr>
        <a:xfrm flipH="1" flipV="1">
          <a:off x="37909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142875</xdr:rowOff>
    </xdr:from>
    <xdr:to>
      <xdr:col>6</xdr:col>
      <xdr:colOff>9525</xdr:colOff>
      <xdr:row>25</xdr:row>
      <xdr:rowOff>0</xdr:rowOff>
    </xdr:to>
    <xdr:sp>
      <xdr:nvSpPr>
        <xdr:cNvPr id="59" name="AutoShape 3"/>
        <xdr:cNvSpPr>
          <a:spLocks/>
        </xdr:cNvSpPr>
      </xdr:nvSpPr>
      <xdr:spPr>
        <a:xfrm flipH="1" flipV="1">
          <a:off x="41243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24</xdr:row>
      <xdr:rowOff>142875</xdr:rowOff>
    </xdr:from>
    <xdr:to>
      <xdr:col>7</xdr:col>
      <xdr:colOff>9525</xdr:colOff>
      <xdr:row>25</xdr:row>
      <xdr:rowOff>0</xdr:rowOff>
    </xdr:to>
    <xdr:sp>
      <xdr:nvSpPr>
        <xdr:cNvPr id="60" name="AutoShape 3"/>
        <xdr:cNvSpPr>
          <a:spLocks/>
        </xdr:cNvSpPr>
      </xdr:nvSpPr>
      <xdr:spPr>
        <a:xfrm flipH="1" flipV="1">
          <a:off x="44958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142875</xdr:rowOff>
    </xdr:from>
    <xdr:to>
      <xdr:col>8</xdr:col>
      <xdr:colOff>9525</xdr:colOff>
      <xdr:row>25</xdr:row>
      <xdr:rowOff>0</xdr:rowOff>
    </xdr:to>
    <xdr:sp>
      <xdr:nvSpPr>
        <xdr:cNvPr id="61" name="AutoShape 3"/>
        <xdr:cNvSpPr>
          <a:spLocks/>
        </xdr:cNvSpPr>
      </xdr:nvSpPr>
      <xdr:spPr>
        <a:xfrm flipH="1" flipV="1">
          <a:off x="485775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142875</xdr:rowOff>
    </xdr:from>
    <xdr:to>
      <xdr:col>9</xdr:col>
      <xdr:colOff>9525</xdr:colOff>
      <xdr:row>25</xdr:row>
      <xdr:rowOff>0</xdr:rowOff>
    </xdr:to>
    <xdr:sp>
      <xdr:nvSpPr>
        <xdr:cNvPr id="62" name="AutoShape 3"/>
        <xdr:cNvSpPr>
          <a:spLocks/>
        </xdr:cNvSpPr>
      </xdr:nvSpPr>
      <xdr:spPr>
        <a:xfrm flipH="1" flipV="1">
          <a:off x="521017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24</xdr:row>
      <xdr:rowOff>142875</xdr:rowOff>
    </xdr:from>
    <xdr:to>
      <xdr:col>10</xdr:col>
      <xdr:colOff>9525</xdr:colOff>
      <xdr:row>25</xdr:row>
      <xdr:rowOff>0</xdr:rowOff>
    </xdr:to>
    <xdr:sp>
      <xdr:nvSpPr>
        <xdr:cNvPr id="63" name="AutoShape 3"/>
        <xdr:cNvSpPr>
          <a:spLocks/>
        </xdr:cNvSpPr>
      </xdr:nvSpPr>
      <xdr:spPr>
        <a:xfrm flipH="1" flipV="1">
          <a:off x="5562600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142875</xdr:rowOff>
    </xdr:from>
    <xdr:to>
      <xdr:col>11</xdr:col>
      <xdr:colOff>9525</xdr:colOff>
      <xdr:row>25</xdr:row>
      <xdr:rowOff>0</xdr:rowOff>
    </xdr:to>
    <xdr:sp>
      <xdr:nvSpPr>
        <xdr:cNvPr id="64" name="AutoShape 3"/>
        <xdr:cNvSpPr>
          <a:spLocks/>
        </xdr:cNvSpPr>
      </xdr:nvSpPr>
      <xdr:spPr>
        <a:xfrm flipH="1" flipV="1">
          <a:off x="59150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142875</xdr:rowOff>
    </xdr:from>
    <xdr:to>
      <xdr:col>12</xdr:col>
      <xdr:colOff>9525</xdr:colOff>
      <xdr:row>25</xdr:row>
      <xdr:rowOff>0</xdr:rowOff>
    </xdr:to>
    <xdr:sp>
      <xdr:nvSpPr>
        <xdr:cNvPr id="65" name="AutoShape 3"/>
        <xdr:cNvSpPr>
          <a:spLocks/>
        </xdr:cNvSpPr>
      </xdr:nvSpPr>
      <xdr:spPr>
        <a:xfrm flipH="1" flipV="1">
          <a:off x="62579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142875</xdr:rowOff>
    </xdr:from>
    <xdr:to>
      <xdr:col>13</xdr:col>
      <xdr:colOff>9525</xdr:colOff>
      <xdr:row>25</xdr:row>
      <xdr:rowOff>0</xdr:rowOff>
    </xdr:to>
    <xdr:sp>
      <xdr:nvSpPr>
        <xdr:cNvPr id="66" name="AutoShape 3"/>
        <xdr:cNvSpPr>
          <a:spLocks/>
        </xdr:cNvSpPr>
      </xdr:nvSpPr>
      <xdr:spPr>
        <a:xfrm flipH="1" flipV="1">
          <a:off x="6600825" y="4400550"/>
          <a:ext cx="9525" cy="476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view="pageBreakPreview" zoomScaleSheetLayoutView="100" zoomScalePageLayoutView="0" workbookViewId="0" topLeftCell="A1">
      <selection activeCell="C65" sqref="C65"/>
    </sheetView>
  </sheetViews>
  <sheetFormatPr defaultColWidth="9.140625" defaultRowHeight="12.75"/>
  <cols>
    <col min="1" max="1" width="49.140625" style="0" customWidth="1"/>
    <col min="2" max="2" width="6.57421875" style="0" customWidth="1"/>
    <col min="3" max="3" width="6.421875" style="0" customWidth="1"/>
    <col min="4" max="5" width="6.28125" style="0" customWidth="1"/>
    <col min="6" max="6" width="5.8515625" style="0" customWidth="1"/>
    <col min="7" max="7" width="6.140625" style="0" customWidth="1"/>
    <col min="8" max="8" width="6.57421875" style="0" customWidth="1"/>
    <col min="9" max="9" width="5.8515625" style="0" customWidth="1"/>
    <col min="10" max="10" width="6.28125" style="0" customWidth="1"/>
    <col min="11" max="11" width="5.7109375" style="0" customWidth="1"/>
    <col min="12" max="12" width="5.57421875" style="0" customWidth="1"/>
    <col min="13" max="13" width="5.140625" style="0" customWidth="1"/>
    <col min="15" max="15" width="11.00390625" style="0" bestFit="1" customWidth="1"/>
  </cols>
  <sheetData>
    <row r="1" spans="1:16" ht="39.75" customHeight="1">
      <c r="A1" s="1"/>
      <c r="B1" s="1" t="s">
        <v>73</v>
      </c>
      <c r="O1" s="2"/>
      <c r="P1" s="2"/>
    </row>
    <row r="2" spans="15:16" ht="12.75">
      <c r="O2" s="2"/>
      <c r="P2" s="11"/>
    </row>
    <row r="3" spans="1:16" ht="15">
      <c r="A3" s="3" t="s">
        <v>0</v>
      </c>
      <c r="B3" t="s">
        <v>40</v>
      </c>
      <c r="C3" t="s">
        <v>41</v>
      </c>
      <c r="D3" t="s">
        <v>42</v>
      </c>
      <c r="E3" t="s">
        <v>43</v>
      </c>
      <c r="F3" t="s">
        <v>1</v>
      </c>
      <c r="G3" t="s">
        <v>2</v>
      </c>
      <c r="H3" t="s">
        <v>3</v>
      </c>
      <c r="I3" t="s">
        <v>44</v>
      </c>
      <c r="J3" t="s">
        <v>45</v>
      </c>
      <c r="K3" t="s">
        <v>46</v>
      </c>
      <c r="L3" t="s">
        <v>47</v>
      </c>
      <c r="M3" t="s">
        <v>48</v>
      </c>
      <c r="N3" s="2" t="s">
        <v>4</v>
      </c>
      <c r="O3" s="2" t="s">
        <v>49</v>
      </c>
      <c r="P3" s="2" t="s">
        <v>56</v>
      </c>
    </row>
    <row r="4" spans="15:16" ht="12.75">
      <c r="O4" s="2"/>
      <c r="P4" s="2"/>
    </row>
    <row r="5" spans="1:16" ht="12.75">
      <c r="A5" s="4" t="s">
        <v>5</v>
      </c>
      <c r="N5" t="s">
        <v>55</v>
      </c>
      <c r="O5" s="2" t="s">
        <v>55</v>
      </c>
      <c r="P5" s="2" t="s">
        <v>55</v>
      </c>
    </row>
    <row r="6" spans="1:16" ht="12.75">
      <c r="A6" s="5" t="s">
        <v>6</v>
      </c>
      <c r="N6" s="25">
        <f>SUM(B6:M6)</f>
        <v>0</v>
      </c>
      <c r="P6">
        <v>0</v>
      </c>
    </row>
    <row r="7" spans="1:16" ht="12.75">
      <c r="A7" s="5" t="s">
        <v>7</v>
      </c>
      <c r="N7" s="25">
        <f>SUM(B7:M7)</f>
        <v>0</v>
      </c>
      <c r="P7">
        <v>0</v>
      </c>
    </row>
    <row r="8" spans="1:16" ht="12.75">
      <c r="A8" t="s">
        <v>8</v>
      </c>
      <c r="N8" s="25">
        <f>SUM(B8:M8)</f>
        <v>0</v>
      </c>
      <c r="O8" s="6"/>
      <c r="P8">
        <v>0</v>
      </c>
    </row>
    <row r="9" spans="1:16" ht="12.75">
      <c r="A9" t="s">
        <v>9</v>
      </c>
      <c r="N9" s="25">
        <f>SUM(B9:M9)</f>
        <v>0</v>
      </c>
      <c r="O9" s="6"/>
      <c r="P9">
        <v>0</v>
      </c>
    </row>
    <row r="10" spans="1:16" ht="12.75">
      <c r="A10" s="7" t="s">
        <v>53</v>
      </c>
      <c r="B10" s="24">
        <v>9</v>
      </c>
      <c r="C10" s="24">
        <v>7</v>
      </c>
      <c r="D10" s="24">
        <v>21</v>
      </c>
      <c r="E10" s="24">
        <v>12</v>
      </c>
      <c r="F10" s="24">
        <v>23</v>
      </c>
      <c r="G10" s="24">
        <v>15</v>
      </c>
      <c r="H10" s="24">
        <v>19</v>
      </c>
      <c r="I10" s="24">
        <v>13</v>
      </c>
      <c r="J10" s="24">
        <v>19</v>
      </c>
      <c r="K10" s="24">
        <v>19</v>
      </c>
      <c r="L10" s="24">
        <v>24</v>
      </c>
      <c r="M10" s="24">
        <v>13</v>
      </c>
      <c r="N10" s="24">
        <f>SUM(B10:M10)</f>
        <v>194</v>
      </c>
      <c r="O10" s="24">
        <v>178</v>
      </c>
      <c r="P10" s="24">
        <v>178</v>
      </c>
    </row>
    <row r="12" ht="12.75">
      <c r="A12" s="10" t="s">
        <v>10</v>
      </c>
    </row>
    <row r="13" ht="12.75">
      <c r="A13" t="s">
        <v>11</v>
      </c>
    </row>
    <row r="14" spans="1:16" ht="12.75">
      <c r="A14" t="s">
        <v>12</v>
      </c>
      <c r="N14" s="25">
        <f>SUM(B14:M14)</f>
        <v>0</v>
      </c>
      <c r="P14">
        <v>0</v>
      </c>
    </row>
    <row r="15" spans="1:16" ht="12.75">
      <c r="A15" t="s">
        <v>13</v>
      </c>
      <c r="N15" s="25">
        <f>SUM(B15:M15)</f>
        <v>0</v>
      </c>
      <c r="P15">
        <v>0</v>
      </c>
    </row>
    <row r="16" spans="1:16" ht="12.75">
      <c r="A16" t="s">
        <v>14</v>
      </c>
      <c r="N16" s="25">
        <f>SUM(B16:M16)</f>
        <v>0</v>
      </c>
      <c r="P16">
        <v>0</v>
      </c>
    </row>
    <row r="17" spans="1:16" ht="12.75">
      <c r="A17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8">
        <f>SUM(B17:M17)</f>
        <v>0</v>
      </c>
      <c r="O17" s="20"/>
      <c r="P17" s="20">
        <v>0</v>
      </c>
    </row>
    <row r="18" spans="1:16" ht="12.75">
      <c r="A18" s="11" t="s">
        <v>16</v>
      </c>
      <c r="B18" s="27">
        <v>114</v>
      </c>
      <c r="C18" s="27">
        <v>108</v>
      </c>
      <c r="D18" s="27">
        <v>157</v>
      </c>
      <c r="E18" s="27">
        <v>202</v>
      </c>
      <c r="F18" s="27">
        <v>170</v>
      </c>
      <c r="G18" s="27">
        <v>153</v>
      </c>
      <c r="H18" s="27">
        <v>143</v>
      </c>
      <c r="I18" s="27">
        <v>156</v>
      </c>
      <c r="J18" s="27">
        <v>161</v>
      </c>
      <c r="K18" s="27">
        <v>213</v>
      </c>
      <c r="L18" s="27">
        <v>149</v>
      </c>
      <c r="M18" s="27">
        <v>137</v>
      </c>
      <c r="N18" s="27">
        <f>SUM(B18:M18)</f>
        <v>1863</v>
      </c>
      <c r="O18" s="27">
        <v>1992</v>
      </c>
      <c r="P18" s="27">
        <v>1992</v>
      </c>
    </row>
    <row r="20" ht="12.75">
      <c r="A20" t="s">
        <v>17</v>
      </c>
    </row>
    <row r="21" spans="1:16" ht="12.75">
      <c r="A21" t="s">
        <v>12</v>
      </c>
      <c r="N21" s="25">
        <f>SUM(B21:M21)</f>
        <v>0</v>
      </c>
      <c r="P21">
        <v>0</v>
      </c>
    </row>
    <row r="22" spans="1:16" ht="12.75">
      <c r="A22" t="s">
        <v>13</v>
      </c>
      <c r="N22" s="25">
        <f>SUM(B22:M22)</f>
        <v>0</v>
      </c>
      <c r="P22">
        <v>0</v>
      </c>
    </row>
    <row r="23" spans="1:16" ht="12.75">
      <c r="A23" t="s">
        <v>14</v>
      </c>
      <c r="N23" s="25">
        <f>SUM(B23:M23)</f>
        <v>0</v>
      </c>
      <c r="P23">
        <v>0</v>
      </c>
    </row>
    <row r="24" spans="1:16" ht="12.75">
      <c r="A24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>
        <f>SUM(B24:M24)</f>
        <v>0</v>
      </c>
      <c r="O24" s="20"/>
      <c r="P24" s="20">
        <v>0</v>
      </c>
    </row>
    <row r="25" spans="1:16" ht="12.75">
      <c r="A25" s="2" t="s">
        <v>38</v>
      </c>
      <c r="B25" s="25">
        <v>39</v>
      </c>
      <c r="C25" s="25">
        <v>33</v>
      </c>
      <c r="D25" s="25">
        <v>43</v>
      </c>
      <c r="E25" s="25">
        <v>35</v>
      </c>
      <c r="F25" s="25">
        <v>42</v>
      </c>
      <c r="G25" s="25">
        <v>41</v>
      </c>
      <c r="H25" s="25">
        <v>24</v>
      </c>
      <c r="I25" s="25">
        <v>19</v>
      </c>
      <c r="J25" s="25">
        <v>32</v>
      </c>
      <c r="K25" s="25">
        <v>14</v>
      </c>
      <c r="L25" s="25">
        <v>26</v>
      </c>
      <c r="M25" s="25">
        <v>24</v>
      </c>
      <c r="N25" s="25">
        <f>SUM(B25:M25)</f>
        <v>372</v>
      </c>
      <c r="O25" s="25">
        <v>527</v>
      </c>
      <c r="P25" s="25">
        <v>527</v>
      </c>
    </row>
    <row r="26" spans="3:6" ht="12.75">
      <c r="C26" s="2"/>
      <c r="F26" s="2"/>
    </row>
    <row r="27" spans="1:16" ht="12.75">
      <c r="A27" s="7" t="s">
        <v>39</v>
      </c>
      <c r="B27" s="24">
        <f>SUM(B25,B10,B18)</f>
        <v>162</v>
      </c>
      <c r="C27" s="24">
        <f aca="true" t="shared" si="0" ref="C27:H27">SUM(C25,C10,C18)</f>
        <v>148</v>
      </c>
      <c r="D27" s="24">
        <f t="shared" si="0"/>
        <v>221</v>
      </c>
      <c r="E27" s="24">
        <f t="shared" si="0"/>
        <v>249</v>
      </c>
      <c r="F27" s="24">
        <f t="shared" si="0"/>
        <v>235</v>
      </c>
      <c r="G27" s="24">
        <f t="shared" si="0"/>
        <v>209</v>
      </c>
      <c r="H27" s="24">
        <f t="shared" si="0"/>
        <v>186</v>
      </c>
      <c r="I27" s="24">
        <f>SUM(I25,I10,I18)</f>
        <v>188</v>
      </c>
      <c r="J27" s="24">
        <f>SUM(J25,J10,J18)</f>
        <v>212</v>
      </c>
      <c r="K27" s="24">
        <f>SUM(K25,K10,K18)</f>
        <v>246</v>
      </c>
      <c r="L27" s="24">
        <f>SUM(L25,L10,L18)</f>
        <v>199</v>
      </c>
      <c r="M27" s="24">
        <f>SUM(M25,M10,M18)</f>
        <v>174</v>
      </c>
      <c r="N27" s="24">
        <f>SUM(B27:M27)</f>
        <v>2429</v>
      </c>
      <c r="O27" s="24">
        <v>2697</v>
      </c>
      <c r="P27" s="24">
        <v>2697</v>
      </c>
    </row>
    <row r="28" ht="12.75">
      <c r="C28" s="19"/>
    </row>
    <row r="30" ht="12.75">
      <c r="A30" s="10" t="s">
        <v>18</v>
      </c>
    </row>
    <row r="31" ht="12.75">
      <c r="A31" t="s">
        <v>11</v>
      </c>
    </row>
    <row r="32" spans="1:16" ht="12.75">
      <c r="A32" t="s">
        <v>12</v>
      </c>
      <c r="N32" s="25">
        <f>SUM(B32:M32)</f>
        <v>0</v>
      </c>
      <c r="P32">
        <v>0</v>
      </c>
    </row>
    <row r="33" spans="1:16" ht="12.75">
      <c r="A33" t="s">
        <v>13</v>
      </c>
      <c r="N33" s="25">
        <f>SUM(B33:M33)</f>
        <v>0</v>
      </c>
      <c r="P33">
        <v>0</v>
      </c>
    </row>
    <row r="34" spans="1:16" ht="12.75">
      <c r="A34" t="s">
        <v>14</v>
      </c>
      <c r="N34" s="25">
        <f>SUM(B34:M34)</f>
        <v>0</v>
      </c>
      <c r="P34">
        <v>0</v>
      </c>
    </row>
    <row r="35" spans="1:16" ht="12.75">
      <c r="A35" t="s">
        <v>15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>
        <f>SUM(B35:M35)</f>
        <v>0</v>
      </c>
      <c r="O35" s="20"/>
      <c r="P35" s="20">
        <v>0</v>
      </c>
    </row>
    <row r="36" spans="1:16" ht="12.75">
      <c r="A36" s="2" t="s">
        <v>19</v>
      </c>
      <c r="B36" s="25">
        <v>14</v>
      </c>
      <c r="C36" s="25">
        <v>6</v>
      </c>
      <c r="D36" s="25">
        <v>28</v>
      </c>
      <c r="E36" s="25">
        <v>42</v>
      </c>
      <c r="F36" s="25">
        <v>50</v>
      </c>
      <c r="G36" s="25">
        <v>56</v>
      </c>
      <c r="H36" s="25">
        <v>29</v>
      </c>
      <c r="I36" s="25">
        <v>78</v>
      </c>
      <c r="J36" s="25">
        <v>69</v>
      </c>
      <c r="K36" s="25">
        <v>43</v>
      </c>
      <c r="L36" s="25">
        <v>78</v>
      </c>
      <c r="M36" s="25">
        <v>18</v>
      </c>
      <c r="N36" s="25">
        <f>SUM(B36:M36)</f>
        <v>511</v>
      </c>
      <c r="O36" s="25">
        <v>594</v>
      </c>
      <c r="P36" s="25">
        <v>594</v>
      </c>
    </row>
    <row r="38" ht="12.75">
      <c r="A38" t="s">
        <v>17</v>
      </c>
    </row>
    <row r="39" spans="1:16" ht="12.75">
      <c r="A39" t="s">
        <v>12</v>
      </c>
      <c r="N39" s="25">
        <f>SUM(B39:M39)</f>
        <v>0</v>
      </c>
      <c r="P39">
        <v>0</v>
      </c>
    </row>
    <row r="40" spans="1:16" ht="12.75">
      <c r="A40" t="s">
        <v>13</v>
      </c>
      <c r="N40" s="25">
        <f>SUM(B40:M40)</f>
        <v>0</v>
      </c>
      <c r="P40">
        <v>0</v>
      </c>
    </row>
    <row r="41" spans="1:16" ht="12.75">
      <c r="A41" t="s">
        <v>14</v>
      </c>
      <c r="N41" s="25">
        <f>SUM(B41:M41)</f>
        <v>0</v>
      </c>
      <c r="P41">
        <v>0</v>
      </c>
    </row>
    <row r="42" spans="1:16" ht="12.75">
      <c r="A42" t="s">
        <v>15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>
        <f>SUM(B42:M42)</f>
        <v>0</v>
      </c>
      <c r="O42" s="20"/>
      <c r="P42" s="20">
        <v>0</v>
      </c>
    </row>
    <row r="43" spans="1:16" ht="12.75">
      <c r="A43" s="2" t="s">
        <v>20</v>
      </c>
      <c r="B43" s="25">
        <v>41</v>
      </c>
      <c r="C43" s="25">
        <v>25</v>
      </c>
      <c r="D43" s="25">
        <v>29</v>
      </c>
      <c r="E43" s="25">
        <v>47</v>
      </c>
      <c r="F43" s="25">
        <v>44</v>
      </c>
      <c r="G43" s="25">
        <v>36</v>
      </c>
      <c r="H43" s="25">
        <v>48</v>
      </c>
      <c r="I43" s="25">
        <v>27</v>
      </c>
      <c r="J43" s="25">
        <v>21</v>
      </c>
      <c r="K43" s="25">
        <v>31</v>
      </c>
      <c r="L43" s="25">
        <v>30</v>
      </c>
      <c r="M43" s="25">
        <v>18</v>
      </c>
      <c r="N43" s="25">
        <f>SUM(B43:M43)</f>
        <v>397</v>
      </c>
      <c r="O43" s="25">
        <v>545</v>
      </c>
      <c r="P43" s="25">
        <v>545</v>
      </c>
    </row>
    <row r="45" ht="12.75">
      <c r="A45" s="18" t="s">
        <v>21</v>
      </c>
    </row>
    <row r="46" ht="12.75">
      <c r="A46" t="s">
        <v>11</v>
      </c>
    </row>
    <row r="47" spans="1:16" ht="12.75">
      <c r="A47" t="s">
        <v>12</v>
      </c>
      <c r="N47" s="25">
        <f>SUM(B47:M47)</f>
        <v>0</v>
      </c>
      <c r="P47">
        <v>0</v>
      </c>
    </row>
    <row r="48" spans="1:16" ht="12.75">
      <c r="A48" t="s">
        <v>13</v>
      </c>
      <c r="N48" s="25">
        <f>SUM(B48:M48)</f>
        <v>0</v>
      </c>
      <c r="P48">
        <v>0</v>
      </c>
    </row>
    <row r="49" spans="1:16" ht="12.75">
      <c r="A49" t="s">
        <v>14</v>
      </c>
      <c r="N49" s="25">
        <f>SUM(B49:M49)</f>
        <v>0</v>
      </c>
      <c r="P49">
        <v>0</v>
      </c>
    </row>
    <row r="50" spans="1:16" ht="12.75">
      <c r="A50" t="s">
        <v>15</v>
      </c>
      <c r="B50" s="20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>
        <f>SUM(B50:M50)</f>
        <v>0</v>
      </c>
      <c r="O50" s="20"/>
      <c r="P50" s="20">
        <v>0</v>
      </c>
    </row>
    <row r="51" spans="1:16" ht="12.75">
      <c r="A51" s="2" t="s">
        <v>22</v>
      </c>
      <c r="B51" s="25">
        <f>SUM(B47:B50)</f>
        <v>0</v>
      </c>
      <c r="C51" s="25">
        <f aca="true" t="shared" si="1" ref="C51:J51">SUM(C47:C50)</f>
        <v>0</v>
      </c>
      <c r="D51" s="25">
        <v>20</v>
      </c>
      <c r="E51" s="25">
        <f t="shared" si="1"/>
        <v>0</v>
      </c>
      <c r="F51" s="25">
        <f t="shared" si="1"/>
        <v>0</v>
      </c>
      <c r="G51" s="25">
        <f t="shared" si="1"/>
        <v>0</v>
      </c>
      <c r="H51" s="25">
        <f t="shared" si="1"/>
        <v>0</v>
      </c>
      <c r="I51" s="25">
        <f t="shared" si="1"/>
        <v>0</v>
      </c>
      <c r="J51" s="25">
        <f t="shared" si="1"/>
        <v>0</v>
      </c>
      <c r="K51" s="25">
        <v>10</v>
      </c>
      <c r="L51" s="25">
        <v>17</v>
      </c>
      <c r="M51" s="25">
        <v>16</v>
      </c>
      <c r="N51" s="25">
        <f>SUM(B51:M51)</f>
        <v>63</v>
      </c>
      <c r="O51" s="25">
        <v>43</v>
      </c>
      <c r="P51" s="25">
        <v>43</v>
      </c>
    </row>
    <row r="53" ht="12.75">
      <c r="A53" t="s">
        <v>17</v>
      </c>
    </row>
    <row r="54" spans="1:16" ht="12.75">
      <c r="A54" t="s">
        <v>12</v>
      </c>
      <c r="N54" s="25">
        <f>SUM(B54:M54)</f>
        <v>0</v>
      </c>
      <c r="P54">
        <v>0</v>
      </c>
    </row>
    <row r="55" spans="1:16" ht="12.75">
      <c r="A55" t="s">
        <v>13</v>
      </c>
      <c r="N55" s="25">
        <f>SUM(B55:M55)</f>
        <v>0</v>
      </c>
      <c r="P55">
        <v>0</v>
      </c>
    </row>
    <row r="56" spans="1:16" ht="12.75">
      <c r="A56" t="s">
        <v>14</v>
      </c>
      <c r="N56" s="25">
        <f>SUM(B56:M56)</f>
        <v>0</v>
      </c>
      <c r="P56">
        <v>0</v>
      </c>
    </row>
    <row r="57" spans="1:16" ht="12.75">
      <c r="A57" t="s">
        <v>15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8">
        <f>SUM(B57:M57)</f>
        <v>0</v>
      </c>
      <c r="O57" s="20"/>
      <c r="P57" s="20">
        <v>0</v>
      </c>
    </row>
    <row r="58" spans="1:16" ht="12.75">
      <c r="A58" s="2" t="s">
        <v>23</v>
      </c>
      <c r="B58" s="25">
        <v>18</v>
      </c>
      <c r="C58" s="25">
        <v>62</v>
      </c>
      <c r="D58" s="25">
        <v>53</v>
      </c>
      <c r="E58" s="25">
        <v>54</v>
      </c>
      <c r="F58" s="25">
        <v>47</v>
      </c>
      <c r="G58" s="25">
        <v>35</v>
      </c>
      <c r="H58" s="25">
        <v>41</v>
      </c>
      <c r="I58" s="25">
        <v>43</v>
      </c>
      <c r="J58" s="25">
        <v>64</v>
      </c>
      <c r="K58" s="25">
        <v>35</v>
      </c>
      <c r="L58" s="25">
        <v>28</v>
      </c>
      <c r="M58" s="25">
        <v>35</v>
      </c>
      <c r="N58" s="25">
        <f>SUM(B58:M58)</f>
        <v>515</v>
      </c>
      <c r="O58" s="25">
        <v>631</v>
      </c>
      <c r="P58" s="25">
        <v>631</v>
      </c>
    </row>
    <row r="59" ht="12.75">
      <c r="D59" s="2"/>
    </row>
    <row r="60" spans="1:16" ht="12.75">
      <c r="A60" s="7" t="s">
        <v>24</v>
      </c>
      <c r="B60" s="24">
        <f aca="true" t="shared" si="2" ref="B60:L60">SUM(B58,B51,B43,B36)</f>
        <v>73</v>
      </c>
      <c r="C60" s="24">
        <f t="shared" si="2"/>
        <v>93</v>
      </c>
      <c r="D60" s="24">
        <f t="shared" si="2"/>
        <v>130</v>
      </c>
      <c r="E60" s="24">
        <f t="shared" si="2"/>
        <v>143</v>
      </c>
      <c r="F60" s="24">
        <f t="shared" si="2"/>
        <v>141</v>
      </c>
      <c r="G60" s="24">
        <f t="shared" si="2"/>
        <v>127</v>
      </c>
      <c r="H60" s="24">
        <f t="shared" si="2"/>
        <v>118</v>
      </c>
      <c r="I60" s="24">
        <f t="shared" si="2"/>
        <v>148</v>
      </c>
      <c r="J60" s="24">
        <f t="shared" si="2"/>
        <v>154</v>
      </c>
      <c r="K60" s="24">
        <f t="shared" si="2"/>
        <v>119</v>
      </c>
      <c r="L60" s="24">
        <f t="shared" si="2"/>
        <v>153</v>
      </c>
      <c r="M60" s="24">
        <f>SUM(M58,M51,M43,M36)</f>
        <v>87</v>
      </c>
      <c r="N60" s="24">
        <f>SUM(N58,N51,N43,N36)</f>
        <v>1486</v>
      </c>
      <c r="O60" s="24">
        <v>1813</v>
      </c>
      <c r="P60" s="24">
        <v>1813</v>
      </c>
    </row>
    <row r="61" spans="1:16" ht="12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1"/>
      <c r="O61" s="11"/>
      <c r="P61" s="11"/>
    </row>
    <row r="62" spans="1:16" ht="12.7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1"/>
      <c r="O62" s="11"/>
      <c r="P62" s="11"/>
    </row>
    <row r="63" spans="1:16" ht="12.75">
      <c r="A63" s="7" t="s">
        <v>39</v>
      </c>
      <c r="B63" s="24">
        <f>B27</f>
        <v>162</v>
      </c>
      <c r="C63" s="24">
        <f aca="true" t="shared" si="3" ref="C63:M63">C27</f>
        <v>148</v>
      </c>
      <c r="D63" s="24">
        <f t="shared" si="3"/>
        <v>221</v>
      </c>
      <c r="E63" s="24">
        <f t="shared" si="3"/>
        <v>249</v>
      </c>
      <c r="F63" s="24">
        <f t="shared" si="3"/>
        <v>235</v>
      </c>
      <c r="G63" s="24">
        <f t="shared" si="3"/>
        <v>209</v>
      </c>
      <c r="H63" s="24">
        <f t="shared" si="3"/>
        <v>186</v>
      </c>
      <c r="I63" s="24">
        <f t="shared" si="3"/>
        <v>188</v>
      </c>
      <c r="J63" s="24">
        <f t="shared" si="3"/>
        <v>212</v>
      </c>
      <c r="K63" s="24">
        <f t="shared" si="3"/>
        <v>246</v>
      </c>
      <c r="L63" s="24">
        <f t="shared" si="3"/>
        <v>199</v>
      </c>
      <c r="M63" s="24">
        <f t="shared" si="3"/>
        <v>174</v>
      </c>
      <c r="N63" s="24">
        <f>SUM(B63:M63)</f>
        <v>2429</v>
      </c>
      <c r="O63" s="24">
        <v>2897</v>
      </c>
      <c r="P63" s="24">
        <v>2697</v>
      </c>
    </row>
    <row r="65" spans="1:16" ht="12.75">
      <c r="A65" s="7" t="s">
        <v>25</v>
      </c>
      <c r="B65" s="31">
        <v>17</v>
      </c>
      <c r="C65" s="31">
        <v>28</v>
      </c>
      <c r="D65" s="31">
        <v>24</v>
      </c>
      <c r="E65" s="31">
        <v>24</v>
      </c>
      <c r="F65" s="31">
        <v>24</v>
      </c>
      <c r="G65" s="31">
        <v>38</v>
      </c>
      <c r="H65" s="31">
        <v>17</v>
      </c>
      <c r="I65" s="31">
        <v>17</v>
      </c>
      <c r="J65" s="31">
        <v>24</v>
      </c>
      <c r="K65" s="31">
        <v>22</v>
      </c>
      <c r="L65" s="31">
        <v>13</v>
      </c>
      <c r="M65" s="31">
        <v>9</v>
      </c>
      <c r="N65" s="24">
        <f>SUM(B65:M65)</f>
        <v>257</v>
      </c>
      <c r="O65" s="38">
        <v>309</v>
      </c>
      <c r="P65" s="39">
        <v>309</v>
      </c>
    </row>
    <row r="66" ht="12" customHeight="1"/>
    <row r="67" spans="1:17" ht="18" customHeight="1">
      <c r="A67" s="2" t="s">
        <v>52</v>
      </c>
      <c r="B67" s="25">
        <f>B10</f>
        <v>9</v>
      </c>
      <c r="C67" s="25">
        <f aca="true" t="shared" si="4" ref="C67:M67">C10</f>
        <v>7</v>
      </c>
      <c r="D67" s="25">
        <f t="shared" si="4"/>
        <v>21</v>
      </c>
      <c r="E67" s="25">
        <f t="shared" si="4"/>
        <v>12</v>
      </c>
      <c r="F67" s="25">
        <f t="shared" si="4"/>
        <v>23</v>
      </c>
      <c r="G67" s="25">
        <f t="shared" si="4"/>
        <v>15</v>
      </c>
      <c r="H67" s="25">
        <f t="shared" si="4"/>
        <v>19</v>
      </c>
      <c r="I67" s="25">
        <f t="shared" si="4"/>
        <v>13</v>
      </c>
      <c r="J67" s="25">
        <f t="shared" si="4"/>
        <v>19</v>
      </c>
      <c r="K67" s="25">
        <f t="shared" si="4"/>
        <v>19</v>
      </c>
      <c r="L67" s="25">
        <f t="shared" si="4"/>
        <v>24</v>
      </c>
      <c r="M67" s="25">
        <f t="shared" si="4"/>
        <v>13</v>
      </c>
      <c r="N67" s="25">
        <f>SUM(B67:M67)</f>
        <v>194</v>
      </c>
      <c r="O67" s="25">
        <v>175</v>
      </c>
      <c r="P67" s="25">
        <v>175</v>
      </c>
      <c r="Q67" s="35"/>
    </row>
    <row r="68" ht="12.75">
      <c r="Q68" s="35"/>
    </row>
    <row r="69" spans="1:16" ht="15">
      <c r="A69" s="13" t="s">
        <v>26</v>
      </c>
      <c r="B69" s="32">
        <f>SUM(B60,B63,B65,B67)</f>
        <v>261</v>
      </c>
      <c r="C69" s="32">
        <f aca="true" t="shared" si="5" ref="C69:M69">SUM(C60,C63,C65,C67)</f>
        <v>276</v>
      </c>
      <c r="D69" s="32">
        <f t="shared" si="5"/>
        <v>396</v>
      </c>
      <c r="E69" s="32">
        <f t="shared" si="5"/>
        <v>428</v>
      </c>
      <c r="F69" s="32">
        <f t="shared" si="5"/>
        <v>423</v>
      </c>
      <c r="G69" s="32">
        <f t="shared" si="5"/>
        <v>389</v>
      </c>
      <c r="H69" s="32">
        <f t="shared" si="5"/>
        <v>340</v>
      </c>
      <c r="I69" s="32">
        <f t="shared" si="5"/>
        <v>366</v>
      </c>
      <c r="J69" s="32">
        <f t="shared" si="5"/>
        <v>409</v>
      </c>
      <c r="K69" s="32">
        <f t="shared" si="5"/>
        <v>406</v>
      </c>
      <c r="L69" s="32">
        <f t="shared" si="5"/>
        <v>389</v>
      </c>
      <c r="M69" s="32">
        <f t="shared" si="5"/>
        <v>283</v>
      </c>
      <c r="N69" s="32">
        <f>SUM(B69:M69)</f>
        <v>4366</v>
      </c>
      <c r="O69" s="32">
        <f>SUM(O60:O67)</f>
        <v>5194</v>
      </c>
      <c r="P69" s="32">
        <v>4994</v>
      </c>
    </row>
    <row r="70" spans="15:16" ht="12.75">
      <c r="O70" s="2"/>
      <c r="P70" s="2"/>
    </row>
    <row r="71" spans="15:16" ht="12.75">
      <c r="O71" s="2"/>
      <c r="P71" s="2"/>
    </row>
  </sheetData>
  <sheetProtection selectLockedCells="1"/>
  <printOptions gridLines="1"/>
  <pageMargins left="0.5" right="0.5" top="2" bottom="0.25" header="0.5" footer="0.5"/>
  <pageSetup fitToHeight="1" fitToWidth="1" horizontalDpi="300" verticalDpi="3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7109375" style="0" customWidth="1"/>
  </cols>
  <sheetData>
    <row r="1" spans="5:7" ht="12.75">
      <c r="E1" s="2" t="s">
        <v>74</v>
      </c>
      <c r="F1" s="2"/>
      <c r="G1" s="2"/>
    </row>
    <row r="3" spans="2:16" ht="12.75">
      <c r="B3" s="34" t="s">
        <v>57</v>
      </c>
      <c r="C3" s="34" t="s">
        <v>58</v>
      </c>
      <c r="D3" s="34" t="s">
        <v>59</v>
      </c>
      <c r="E3" s="34" t="s">
        <v>60</v>
      </c>
      <c r="F3" s="34" t="s">
        <v>50</v>
      </c>
      <c r="G3" s="34" t="s">
        <v>2</v>
      </c>
      <c r="H3" s="34" t="s">
        <v>3</v>
      </c>
      <c r="I3" s="34" t="s">
        <v>61</v>
      </c>
      <c r="J3" s="34" t="s">
        <v>62</v>
      </c>
      <c r="K3" s="34" t="s">
        <v>63</v>
      </c>
      <c r="L3" s="34" t="s">
        <v>64</v>
      </c>
      <c r="M3" s="34" t="s">
        <v>65</v>
      </c>
      <c r="N3" s="34" t="s">
        <v>66</v>
      </c>
      <c r="O3" s="34" t="s">
        <v>49</v>
      </c>
      <c r="P3" s="34" t="s">
        <v>56</v>
      </c>
    </row>
    <row r="4" spans="1:16" ht="12.75">
      <c r="A4" t="s">
        <v>67</v>
      </c>
      <c r="B4" s="34">
        <v>151</v>
      </c>
      <c r="C4" s="34">
        <v>165</v>
      </c>
      <c r="D4" s="34">
        <v>123</v>
      </c>
      <c r="E4" s="34">
        <v>186</v>
      </c>
      <c r="F4" s="34">
        <v>294</v>
      </c>
      <c r="G4" s="34">
        <v>260</v>
      </c>
      <c r="H4" s="34">
        <v>249</v>
      </c>
      <c r="I4" s="34">
        <v>188</v>
      </c>
      <c r="J4" s="34">
        <v>276</v>
      </c>
      <c r="K4" s="34">
        <v>245</v>
      </c>
      <c r="L4" s="34">
        <v>214</v>
      </c>
      <c r="M4" s="34">
        <v>248</v>
      </c>
      <c r="N4" s="34">
        <f>SUM(B4:M4)</f>
        <v>2599</v>
      </c>
      <c r="O4" s="34">
        <v>2901</v>
      </c>
      <c r="P4" s="37">
        <v>2901</v>
      </c>
    </row>
    <row r="5" spans="1:16" ht="12.75">
      <c r="A5" t="s">
        <v>68</v>
      </c>
      <c r="B5" s="34">
        <v>437</v>
      </c>
      <c r="C5" s="34">
        <v>393</v>
      </c>
      <c r="D5" s="34">
        <v>392</v>
      </c>
      <c r="E5" s="34">
        <v>329</v>
      </c>
      <c r="F5" s="34">
        <v>403</v>
      </c>
      <c r="G5" s="34">
        <v>402</v>
      </c>
      <c r="H5" s="34">
        <v>279</v>
      </c>
      <c r="I5" s="34">
        <v>431</v>
      </c>
      <c r="J5" s="34">
        <v>388</v>
      </c>
      <c r="K5" s="34">
        <v>328</v>
      </c>
      <c r="L5" s="34">
        <v>319</v>
      </c>
      <c r="M5" s="34">
        <v>291</v>
      </c>
      <c r="N5" s="34">
        <f>SUM(B5:M5)</f>
        <v>4392</v>
      </c>
      <c r="O5" s="34">
        <v>5078</v>
      </c>
      <c r="P5" s="37">
        <v>5078</v>
      </c>
    </row>
    <row r="6" spans="1:16" ht="12.75">
      <c r="A6" t="s">
        <v>69</v>
      </c>
      <c r="B6" s="34">
        <v>62</v>
      </c>
      <c r="C6" s="34">
        <v>71</v>
      </c>
      <c r="D6" s="34">
        <v>144</v>
      </c>
      <c r="E6" s="34">
        <v>161</v>
      </c>
      <c r="F6" s="34">
        <v>37</v>
      </c>
      <c r="G6" s="34">
        <v>105</v>
      </c>
      <c r="H6" s="34">
        <v>103</v>
      </c>
      <c r="I6" s="34">
        <v>125</v>
      </c>
      <c r="J6" s="34">
        <v>83</v>
      </c>
      <c r="K6" s="34">
        <v>141</v>
      </c>
      <c r="L6" s="34">
        <v>111</v>
      </c>
      <c r="M6" s="34">
        <v>86</v>
      </c>
      <c r="N6" s="34">
        <f>SUM(B6:M6)</f>
        <v>1229</v>
      </c>
      <c r="O6" s="34">
        <v>991</v>
      </c>
      <c r="P6" s="37">
        <v>991</v>
      </c>
    </row>
    <row r="16" ht="12.75">
      <c r="E16" t="s">
        <v>76</v>
      </c>
    </row>
  </sheetData>
  <sheetProtection selectLockedCells="1"/>
  <printOptions/>
  <pageMargins left="0.75" right="0.75" top="1" bottom="1" header="0.5" footer="0.5"/>
  <pageSetup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BreakPreview" zoomScaleNormal="75" zoomScaleSheetLayoutView="100" zoomScalePageLayoutView="0" workbookViewId="0" topLeftCell="A1">
      <selection activeCell="C49" sqref="C49"/>
    </sheetView>
  </sheetViews>
  <sheetFormatPr defaultColWidth="9.140625" defaultRowHeight="12.75"/>
  <cols>
    <col min="1" max="1" width="34.140625" style="0" customWidth="1"/>
    <col min="2" max="2" width="5.140625" style="0" customWidth="1"/>
    <col min="3" max="3" width="6.140625" style="0" customWidth="1"/>
    <col min="4" max="5" width="5.7109375" style="0" customWidth="1"/>
    <col min="6" max="6" width="5.00390625" style="0" customWidth="1"/>
    <col min="7" max="7" width="5.57421875" style="0" customWidth="1"/>
    <col min="8" max="8" width="5.421875" style="0" customWidth="1"/>
    <col min="9" max="11" width="5.28125" style="0" customWidth="1"/>
    <col min="12" max="13" width="5.140625" style="0" customWidth="1"/>
  </cols>
  <sheetData>
    <row r="1" spans="1:16" ht="39.75" customHeight="1">
      <c r="A1" s="1"/>
      <c r="B1" s="1" t="s">
        <v>73</v>
      </c>
      <c r="C1" s="33"/>
      <c r="O1" s="2"/>
      <c r="P1" s="2"/>
    </row>
    <row r="2" spans="15:16" ht="12.75">
      <c r="O2" s="2"/>
      <c r="P2" s="2"/>
    </row>
    <row r="3" spans="1:16" ht="15">
      <c r="A3" s="3" t="s">
        <v>27</v>
      </c>
      <c r="B3" t="s">
        <v>40</v>
      </c>
      <c r="C3" t="s">
        <v>41</v>
      </c>
      <c r="D3" t="s">
        <v>42</v>
      </c>
      <c r="E3" t="s">
        <v>43</v>
      </c>
      <c r="F3" t="s">
        <v>50</v>
      </c>
      <c r="G3" t="s">
        <v>51</v>
      </c>
      <c r="H3" t="s">
        <v>3</v>
      </c>
      <c r="I3" t="s">
        <v>44</v>
      </c>
      <c r="J3" t="s">
        <v>45</v>
      </c>
      <c r="K3" t="s">
        <v>46</v>
      </c>
      <c r="L3" t="s">
        <v>47</v>
      </c>
      <c r="M3" t="s">
        <v>48</v>
      </c>
      <c r="N3" s="2" t="s">
        <v>4</v>
      </c>
      <c r="O3" s="2" t="s">
        <v>49</v>
      </c>
      <c r="P3" s="2" t="s">
        <v>56</v>
      </c>
    </row>
    <row r="4" spans="15:16" ht="12.75">
      <c r="O4" s="2"/>
      <c r="P4" s="2"/>
    </row>
    <row r="5" spans="1:16" ht="12.75">
      <c r="A5" s="18" t="s">
        <v>28</v>
      </c>
      <c r="O5" s="2"/>
      <c r="P5" s="2"/>
    </row>
    <row r="6" spans="15:16" ht="12.75">
      <c r="O6" s="2"/>
      <c r="P6" s="2"/>
    </row>
    <row r="7" spans="1:16" ht="12.75">
      <c r="A7" t="s">
        <v>11</v>
      </c>
      <c r="O7" s="2"/>
      <c r="P7" s="2"/>
    </row>
    <row r="8" spans="1:16" ht="12.75">
      <c r="A8" t="s">
        <v>12</v>
      </c>
      <c r="B8">
        <v>31</v>
      </c>
      <c r="C8">
        <v>27</v>
      </c>
      <c r="D8">
        <v>34</v>
      </c>
      <c r="E8">
        <v>51</v>
      </c>
      <c r="F8">
        <v>116</v>
      </c>
      <c r="G8">
        <v>72</v>
      </c>
      <c r="H8">
        <v>101</v>
      </c>
      <c r="I8">
        <v>62</v>
      </c>
      <c r="J8">
        <v>68</v>
      </c>
      <c r="K8">
        <v>74</v>
      </c>
      <c r="L8">
        <v>68</v>
      </c>
      <c r="M8">
        <v>85</v>
      </c>
      <c r="N8" s="25">
        <f>SUM(B8:M8)</f>
        <v>789</v>
      </c>
      <c r="O8" s="6">
        <v>715</v>
      </c>
      <c r="P8">
        <v>715</v>
      </c>
    </row>
    <row r="9" spans="1:16" ht="12.75">
      <c r="A9" t="s">
        <v>13</v>
      </c>
      <c r="B9">
        <v>90</v>
      </c>
      <c r="C9">
        <v>61</v>
      </c>
      <c r="D9">
        <v>73</v>
      </c>
      <c r="E9">
        <v>65</v>
      </c>
      <c r="F9">
        <v>107</v>
      </c>
      <c r="G9">
        <v>115</v>
      </c>
      <c r="H9">
        <v>118</v>
      </c>
      <c r="I9">
        <v>107</v>
      </c>
      <c r="J9">
        <v>146</v>
      </c>
      <c r="K9">
        <v>160</v>
      </c>
      <c r="L9">
        <v>138</v>
      </c>
      <c r="M9">
        <v>193</v>
      </c>
      <c r="N9" s="25">
        <f>SUM(B9:M9)</f>
        <v>1373</v>
      </c>
      <c r="O9" s="6">
        <v>1579</v>
      </c>
      <c r="P9">
        <v>1579</v>
      </c>
    </row>
    <row r="10" spans="1:16" ht="12.75">
      <c r="A10" t="s">
        <v>14</v>
      </c>
      <c r="B10">
        <v>15</v>
      </c>
      <c r="C10">
        <v>10</v>
      </c>
      <c r="D10">
        <v>6</v>
      </c>
      <c r="E10">
        <v>11</v>
      </c>
      <c r="F10">
        <v>6</v>
      </c>
      <c r="G10">
        <v>12</v>
      </c>
      <c r="H10">
        <v>14</v>
      </c>
      <c r="I10">
        <v>5</v>
      </c>
      <c r="J10">
        <v>13</v>
      </c>
      <c r="K10">
        <v>15</v>
      </c>
      <c r="L10">
        <v>9</v>
      </c>
      <c r="M10">
        <v>9</v>
      </c>
      <c r="N10" s="25">
        <f>SUM(B10:M10)</f>
        <v>125</v>
      </c>
      <c r="O10" s="6">
        <v>173</v>
      </c>
      <c r="P10">
        <v>173</v>
      </c>
    </row>
    <row r="11" spans="1:16" ht="12.75">
      <c r="A11" t="s">
        <v>15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8">
        <f>SUM(B11:M11)</f>
        <v>0</v>
      </c>
      <c r="O11" s="21">
        <v>0</v>
      </c>
      <c r="P11" s="20">
        <v>0</v>
      </c>
    </row>
    <row r="12" spans="1:16" ht="12.75">
      <c r="A12" s="11" t="s">
        <v>29</v>
      </c>
      <c r="B12" s="27">
        <f>SUM(B8:B11)</f>
        <v>136</v>
      </c>
      <c r="C12" s="27">
        <f aca="true" t="shared" si="0" ref="C12:M12">SUM(C8:C11)</f>
        <v>98</v>
      </c>
      <c r="D12" s="27">
        <f>SUM(D8:D11)</f>
        <v>113</v>
      </c>
      <c r="E12" s="27">
        <f t="shared" si="0"/>
        <v>127</v>
      </c>
      <c r="F12" s="27">
        <f t="shared" si="0"/>
        <v>229</v>
      </c>
      <c r="G12" s="27">
        <f t="shared" si="0"/>
        <v>199</v>
      </c>
      <c r="H12" s="27">
        <v>235</v>
      </c>
      <c r="I12" s="27">
        <f t="shared" si="0"/>
        <v>174</v>
      </c>
      <c r="J12" s="27">
        <v>227</v>
      </c>
      <c r="K12" s="27">
        <f t="shared" si="0"/>
        <v>249</v>
      </c>
      <c r="L12" s="27">
        <f t="shared" si="0"/>
        <v>215</v>
      </c>
      <c r="M12" s="27">
        <f t="shared" si="0"/>
        <v>287</v>
      </c>
      <c r="N12" s="25">
        <f>SUM(B12:M12)</f>
        <v>2289</v>
      </c>
      <c r="O12" s="40">
        <f>SUM(O8:O11)</f>
        <v>2467</v>
      </c>
      <c r="P12" s="25">
        <f>SUM(P8:P11)</f>
        <v>2467</v>
      </c>
    </row>
    <row r="13" ht="12.75">
      <c r="O13" s="2"/>
    </row>
    <row r="14" spans="1:15" ht="12.75">
      <c r="A14" t="s">
        <v>17</v>
      </c>
      <c r="O14" s="2"/>
    </row>
    <row r="15" spans="1:16" ht="12.75">
      <c r="A15" t="s">
        <v>12</v>
      </c>
      <c r="B15">
        <v>14</v>
      </c>
      <c r="C15">
        <v>26</v>
      </c>
      <c r="D15">
        <v>44</v>
      </c>
      <c r="E15">
        <v>53</v>
      </c>
      <c r="F15">
        <v>46</v>
      </c>
      <c r="G15">
        <v>31</v>
      </c>
      <c r="H15">
        <v>41</v>
      </c>
      <c r="I15">
        <v>37</v>
      </c>
      <c r="J15">
        <v>57</v>
      </c>
      <c r="K15">
        <v>36</v>
      </c>
      <c r="L15">
        <v>29</v>
      </c>
      <c r="M15">
        <v>35</v>
      </c>
      <c r="N15" s="25">
        <f>SUM(B15:M15)</f>
        <v>449</v>
      </c>
      <c r="O15">
        <v>503</v>
      </c>
      <c r="P15">
        <v>503</v>
      </c>
    </row>
    <row r="16" spans="1:16" ht="12.75">
      <c r="A16" t="s">
        <v>13</v>
      </c>
      <c r="B16">
        <v>43</v>
      </c>
      <c r="C16">
        <v>66</v>
      </c>
      <c r="D16">
        <v>64</v>
      </c>
      <c r="E16">
        <v>48</v>
      </c>
      <c r="F16">
        <v>65</v>
      </c>
      <c r="G16">
        <v>54</v>
      </c>
      <c r="H16">
        <v>50</v>
      </c>
      <c r="I16">
        <v>21</v>
      </c>
      <c r="J16">
        <v>47</v>
      </c>
      <c r="K16">
        <v>52</v>
      </c>
      <c r="L16">
        <v>39</v>
      </c>
      <c r="M16">
        <v>23</v>
      </c>
      <c r="N16" s="25">
        <f>SUM(B16:M16)</f>
        <v>572</v>
      </c>
      <c r="O16">
        <v>948</v>
      </c>
      <c r="P16">
        <v>948</v>
      </c>
    </row>
    <row r="17" spans="1:16" ht="12.75">
      <c r="A17" t="s">
        <v>14</v>
      </c>
      <c r="B17">
        <v>11</v>
      </c>
      <c r="C17">
        <v>14</v>
      </c>
      <c r="D17">
        <v>4</v>
      </c>
      <c r="E17">
        <v>10</v>
      </c>
      <c r="F17">
        <v>15</v>
      </c>
      <c r="G17">
        <v>7</v>
      </c>
      <c r="H17">
        <v>11</v>
      </c>
      <c r="I17">
        <v>4</v>
      </c>
      <c r="J17">
        <v>10</v>
      </c>
      <c r="K17">
        <v>9</v>
      </c>
      <c r="L17">
        <v>3</v>
      </c>
      <c r="M17">
        <v>9</v>
      </c>
      <c r="N17" s="25">
        <f>SUM(B17:M17)</f>
        <v>107</v>
      </c>
      <c r="O17">
        <v>147</v>
      </c>
      <c r="P17">
        <v>147</v>
      </c>
    </row>
    <row r="18" spans="1:16" ht="12.75">
      <c r="A18" t="s">
        <v>15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8">
        <f>SUM(B18:M18)</f>
        <v>0</v>
      </c>
      <c r="O18" s="20">
        <v>0</v>
      </c>
      <c r="P18" s="20">
        <v>0</v>
      </c>
    </row>
    <row r="19" spans="1:16" ht="12.75">
      <c r="A19" s="2" t="s">
        <v>30</v>
      </c>
      <c r="B19" s="25">
        <f>SUM(B15:B18)</f>
        <v>68</v>
      </c>
      <c r="C19" s="25">
        <f aca="true" t="shared" si="1" ref="C19:M19">SUM(C15:C18)</f>
        <v>106</v>
      </c>
      <c r="D19" s="25">
        <f t="shared" si="1"/>
        <v>112</v>
      </c>
      <c r="E19" s="25">
        <f t="shared" si="1"/>
        <v>111</v>
      </c>
      <c r="F19" s="25">
        <f t="shared" si="1"/>
        <v>126</v>
      </c>
      <c r="G19" s="25">
        <f t="shared" si="1"/>
        <v>92</v>
      </c>
      <c r="H19" s="25">
        <f t="shared" si="1"/>
        <v>102</v>
      </c>
      <c r="I19" s="25">
        <f t="shared" si="1"/>
        <v>62</v>
      </c>
      <c r="J19" s="25">
        <f t="shared" si="1"/>
        <v>114</v>
      </c>
      <c r="K19" s="25">
        <f t="shared" si="1"/>
        <v>97</v>
      </c>
      <c r="L19" s="25">
        <f t="shared" si="1"/>
        <v>71</v>
      </c>
      <c r="M19" s="25">
        <f t="shared" si="1"/>
        <v>67</v>
      </c>
      <c r="N19" s="25">
        <f>SUM(B19:M19)</f>
        <v>1128</v>
      </c>
      <c r="O19" s="40">
        <f>SUM(O15:O18)</f>
        <v>1598</v>
      </c>
      <c r="P19" s="25">
        <f>SUM(P15:P18)</f>
        <v>1598</v>
      </c>
    </row>
    <row r="20" spans="1:16" ht="12.75">
      <c r="A20" s="2"/>
      <c r="N20" s="25"/>
      <c r="O20" s="2"/>
      <c r="P20" s="2"/>
    </row>
    <row r="21" spans="1:16" ht="12.75">
      <c r="A21" s="2" t="s">
        <v>31</v>
      </c>
      <c r="B21" s="6">
        <v>24</v>
      </c>
      <c r="C21" s="6">
        <v>39</v>
      </c>
      <c r="D21" s="6">
        <v>23</v>
      </c>
      <c r="E21" s="6">
        <v>23</v>
      </c>
      <c r="F21" s="6">
        <v>20</v>
      </c>
      <c r="G21" s="6">
        <v>31</v>
      </c>
      <c r="H21" s="6">
        <v>22</v>
      </c>
      <c r="I21" s="6">
        <v>10</v>
      </c>
      <c r="J21" s="6">
        <v>17</v>
      </c>
      <c r="K21" s="6">
        <v>18</v>
      </c>
      <c r="L21" s="6">
        <v>20</v>
      </c>
      <c r="M21" s="6">
        <v>16</v>
      </c>
      <c r="N21" s="25">
        <f>SUM(B21:M21)</f>
        <v>263</v>
      </c>
      <c r="O21" s="6">
        <v>290</v>
      </c>
      <c r="P21" s="6">
        <v>290</v>
      </c>
    </row>
    <row r="22" spans="1:16" ht="12.75">
      <c r="A22" s="2"/>
      <c r="N22" s="2"/>
      <c r="O22" s="2"/>
      <c r="P22" s="2"/>
    </row>
    <row r="23" spans="1:16" ht="12.75">
      <c r="A23" s="2"/>
      <c r="N23" s="2"/>
      <c r="O23" s="2"/>
      <c r="P23" s="2"/>
    </row>
    <row r="24" ht="12.75">
      <c r="O24" s="2"/>
    </row>
    <row r="25" spans="1:16" ht="15">
      <c r="A25" s="14" t="s">
        <v>32</v>
      </c>
      <c r="B25" s="24">
        <f>SUM(B12,B19,B21)</f>
        <v>228</v>
      </c>
      <c r="C25" s="24">
        <f aca="true" t="shared" si="2" ref="C25:M25">SUM(C12,C19,C21)</f>
        <v>243</v>
      </c>
      <c r="D25" s="24">
        <f t="shared" si="2"/>
        <v>248</v>
      </c>
      <c r="E25" s="24">
        <f t="shared" si="2"/>
        <v>261</v>
      </c>
      <c r="F25" s="24">
        <f t="shared" si="2"/>
        <v>375</v>
      </c>
      <c r="G25" s="24">
        <f t="shared" si="2"/>
        <v>322</v>
      </c>
      <c r="H25" s="24">
        <f t="shared" si="2"/>
        <v>359</v>
      </c>
      <c r="I25" s="24">
        <f t="shared" si="2"/>
        <v>246</v>
      </c>
      <c r="J25" s="24">
        <f t="shared" si="2"/>
        <v>358</v>
      </c>
      <c r="K25" s="24">
        <f t="shared" si="2"/>
        <v>364</v>
      </c>
      <c r="L25" s="24">
        <f t="shared" si="2"/>
        <v>306</v>
      </c>
      <c r="M25" s="24">
        <f t="shared" si="2"/>
        <v>370</v>
      </c>
      <c r="N25" s="24">
        <f>SUM(B25:M25)</f>
        <v>3680</v>
      </c>
      <c r="O25" s="24">
        <f>SUM(O12,O19,O21)</f>
        <v>4355</v>
      </c>
      <c r="P25" s="24">
        <f>SUM(P12,P19,P21)</f>
        <v>4355</v>
      </c>
    </row>
    <row r="26" spans="1:16" ht="12" customHeight="1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7"/>
      <c r="O26" s="11"/>
      <c r="P26" s="11"/>
    </row>
    <row r="27" spans="1:16" ht="12" customHeight="1">
      <c r="A27" s="11" t="s">
        <v>54</v>
      </c>
      <c r="B27" s="22">
        <v>4</v>
      </c>
      <c r="C27" s="22">
        <v>14</v>
      </c>
      <c r="D27" s="22">
        <v>5</v>
      </c>
      <c r="E27" s="23">
        <v>12</v>
      </c>
      <c r="F27" s="23">
        <v>6</v>
      </c>
      <c r="G27" s="23">
        <v>6</v>
      </c>
      <c r="H27" s="23">
        <v>5</v>
      </c>
      <c r="I27" s="23">
        <v>1</v>
      </c>
      <c r="J27" s="23">
        <v>3</v>
      </c>
      <c r="K27" s="23">
        <v>5</v>
      </c>
      <c r="L27" s="23">
        <v>5</v>
      </c>
      <c r="M27" s="23">
        <v>5</v>
      </c>
      <c r="N27" s="27">
        <f>SUM(B27:M27)</f>
        <v>71</v>
      </c>
      <c r="O27" s="22">
        <v>82</v>
      </c>
      <c r="P27" s="22">
        <v>82</v>
      </c>
    </row>
    <row r="28" spans="1:16" ht="12" customHeight="1">
      <c r="A28" t="s">
        <v>36</v>
      </c>
      <c r="B28" s="6">
        <v>3</v>
      </c>
      <c r="C28" s="6">
        <v>0</v>
      </c>
      <c r="D28" s="6">
        <v>0</v>
      </c>
      <c r="E28" s="6">
        <v>5</v>
      </c>
      <c r="F28" s="6">
        <v>0</v>
      </c>
      <c r="G28" s="6">
        <v>1</v>
      </c>
      <c r="H28" s="6">
        <v>0</v>
      </c>
      <c r="I28" s="6">
        <v>3</v>
      </c>
      <c r="J28" s="6">
        <v>8</v>
      </c>
      <c r="K28" s="6">
        <v>0</v>
      </c>
      <c r="L28" s="6">
        <v>3</v>
      </c>
      <c r="M28" s="6">
        <v>1</v>
      </c>
      <c r="N28" s="27">
        <f>SUM(B28:M28)</f>
        <v>24</v>
      </c>
      <c r="O28" s="22">
        <v>13</v>
      </c>
      <c r="P28" s="22">
        <v>13</v>
      </c>
    </row>
    <row r="29" spans="1:16" ht="1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7"/>
      <c r="O29" s="11"/>
      <c r="P29" s="11"/>
    </row>
    <row r="30" spans="1:16" ht="18.75" customHeight="1">
      <c r="A30" s="14" t="s">
        <v>37</v>
      </c>
      <c r="B30" s="24">
        <f>SUM(B25:B28)</f>
        <v>235</v>
      </c>
      <c r="C30" s="24">
        <f aca="true" t="shared" si="3" ref="C30:M30">SUM(C25:C28)</f>
        <v>257</v>
      </c>
      <c r="D30" s="24">
        <f t="shared" si="3"/>
        <v>253</v>
      </c>
      <c r="E30" s="24">
        <f t="shared" si="3"/>
        <v>278</v>
      </c>
      <c r="F30" s="24">
        <f t="shared" si="3"/>
        <v>381</v>
      </c>
      <c r="G30" s="24">
        <f t="shared" si="3"/>
        <v>329</v>
      </c>
      <c r="H30" s="24">
        <f t="shared" si="3"/>
        <v>364</v>
      </c>
      <c r="I30" s="24">
        <f t="shared" si="3"/>
        <v>250</v>
      </c>
      <c r="J30" s="24">
        <f t="shared" si="3"/>
        <v>369</v>
      </c>
      <c r="K30" s="24">
        <f t="shared" si="3"/>
        <v>369</v>
      </c>
      <c r="L30" s="24">
        <f>SUM(L25:L28)</f>
        <v>314</v>
      </c>
      <c r="M30" s="24">
        <f t="shared" si="3"/>
        <v>376</v>
      </c>
      <c r="N30" s="24">
        <f>SUM(B30:M30)</f>
        <v>3775</v>
      </c>
      <c r="O30" s="24">
        <f>SUM(O27:O29,O25)</f>
        <v>4450</v>
      </c>
      <c r="P30" s="24">
        <f>SUM(P25:P28)</f>
        <v>4450</v>
      </c>
    </row>
    <row r="31" spans="1:16" ht="12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1"/>
      <c r="P31" s="11"/>
    </row>
    <row r="32" ht="12" customHeight="1">
      <c r="O32" s="2"/>
    </row>
    <row r="33" spans="1:18" ht="15">
      <c r="A33" s="3" t="s">
        <v>75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"/>
      <c r="R33" s="6" t="s">
        <v>55</v>
      </c>
    </row>
    <row r="34" spans="1:15" ht="12.75">
      <c r="A34" s="10"/>
      <c r="O34" s="2"/>
    </row>
    <row r="35" spans="1:15" ht="12.75">
      <c r="A35" t="s">
        <v>11</v>
      </c>
      <c r="O35" s="2"/>
    </row>
    <row r="36" spans="1:16" ht="12.75">
      <c r="A36" t="s">
        <v>12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25">
        <f>SUM(B36:M36)</f>
        <v>0</v>
      </c>
      <c r="O36">
        <v>0</v>
      </c>
      <c r="P36">
        <v>0</v>
      </c>
    </row>
    <row r="37" spans="1:16" ht="12.75">
      <c r="A37" t="s">
        <v>13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25">
        <f>SUM(B37:M37)</f>
        <v>0</v>
      </c>
      <c r="O37">
        <v>0</v>
      </c>
      <c r="P37">
        <v>0</v>
      </c>
    </row>
    <row r="38" spans="1:16" ht="12.75">
      <c r="A38" t="s">
        <v>14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25">
        <f>SUM(B38:M38)</f>
        <v>0</v>
      </c>
      <c r="O38">
        <v>0</v>
      </c>
      <c r="P38">
        <v>0</v>
      </c>
    </row>
    <row r="39" spans="1:16" ht="12.75">
      <c r="A39" t="s">
        <v>15</v>
      </c>
      <c r="B39" s="29">
        <v>12</v>
      </c>
      <c r="C39" s="29">
        <v>9</v>
      </c>
      <c r="D39" s="29">
        <v>7</v>
      </c>
      <c r="E39" s="29">
        <v>13</v>
      </c>
      <c r="F39" s="29">
        <v>8</v>
      </c>
      <c r="G39" s="29">
        <v>9</v>
      </c>
      <c r="H39" s="29">
        <v>4</v>
      </c>
      <c r="I39" s="29">
        <v>4</v>
      </c>
      <c r="J39" s="29">
        <v>11</v>
      </c>
      <c r="K39" s="29">
        <v>5</v>
      </c>
      <c r="L39" s="29">
        <v>9</v>
      </c>
      <c r="M39" s="29">
        <v>5</v>
      </c>
      <c r="N39" s="28">
        <f>SUM(B39:M39)</f>
        <v>96</v>
      </c>
      <c r="O39" s="41">
        <v>85</v>
      </c>
      <c r="P39" s="29">
        <v>85</v>
      </c>
    </row>
    <row r="40" spans="1:16" ht="12.75">
      <c r="A40" s="11" t="s">
        <v>33</v>
      </c>
      <c r="B40" s="27">
        <f>SUM(B36:B39)</f>
        <v>12</v>
      </c>
      <c r="C40" s="27">
        <f aca="true" t="shared" si="4" ref="C40:L40">SUM(C36:C39)</f>
        <v>9</v>
      </c>
      <c r="D40" s="27">
        <f t="shared" si="4"/>
        <v>7</v>
      </c>
      <c r="E40" s="27">
        <f t="shared" si="4"/>
        <v>13</v>
      </c>
      <c r="F40" s="27">
        <f t="shared" si="4"/>
        <v>8</v>
      </c>
      <c r="G40" s="27">
        <f t="shared" si="4"/>
        <v>9</v>
      </c>
      <c r="H40" s="27">
        <f t="shared" si="4"/>
        <v>4</v>
      </c>
      <c r="I40" s="27">
        <f t="shared" si="4"/>
        <v>4</v>
      </c>
      <c r="J40" s="27">
        <f t="shared" si="4"/>
        <v>11</v>
      </c>
      <c r="K40" s="27">
        <f t="shared" si="4"/>
        <v>5</v>
      </c>
      <c r="L40" s="27">
        <f t="shared" si="4"/>
        <v>9</v>
      </c>
      <c r="M40" s="27">
        <v>5</v>
      </c>
      <c r="N40" s="27">
        <f>SUM(B40:M40)</f>
        <v>96</v>
      </c>
      <c r="O40" s="42">
        <f>SUM(O36:O39)</f>
        <v>85</v>
      </c>
      <c r="P40" s="27">
        <f>SUM(P36:P39)</f>
        <v>85</v>
      </c>
    </row>
    <row r="41" ht="12.75">
      <c r="O41" s="2"/>
    </row>
    <row r="42" spans="1:15" ht="12.75">
      <c r="A42" t="s">
        <v>17</v>
      </c>
      <c r="O42" s="2"/>
    </row>
    <row r="43" spans="1:16" ht="12.75">
      <c r="A43" t="s">
        <v>12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 s="25">
        <f>SUM(B43:M43)</f>
        <v>0</v>
      </c>
      <c r="O43" s="6">
        <v>0</v>
      </c>
      <c r="P43">
        <v>0</v>
      </c>
    </row>
    <row r="44" spans="1:16" ht="12.75">
      <c r="A44" t="s">
        <v>13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25">
        <f>SUM(B44:M44)</f>
        <v>0</v>
      </c>
      <c r="O44" s="6">
        <v>0</v>
      </c>
      <c r="P44" s="6">
        <v>0</v>
      </c>
    </row>
    <row r="45" spans="1:16" ht="12.75">
      <c r="A45" t="s">
        <v>14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s="25">
        <f>SUM(B45:M45)</f>
        <v>0</v>
      </c>
      <c r="O45" s="6">
        <v>0</v>
      </c>
      <c r="P45" s="6">
        <v>0</v>
      </c>
    </row>
    <row r="46" spans="1:16" ht="12.75">
      <c r="A46" t="s">
        <v>15</v>
      </c>
      <c r="B46" s="20">
        <v>19</v>
      </c>
      <c r="C46" s="20">
        <v>7</v>
      </c>
      <c r="D46" s="20">
        <v>13</v>
      </c>
      <c r="E46" s="20">
        <v>6</v>
      </c>
      <c r="F46" s="20">
        <v>5</v>
      </c>
      <c r="G46" s="20">
        <v>7</v>
      </c>
      <c r="H46" s="20">
        <v>6</v>
      </c>
      <c r="I46" s="20">
        <v>9</v>
      </c>
      <c r="J46" s="20">
        <v>4</v>
      </c>
      <c r="K46" s="20">
        <v>4</v>
      </c>
      <c r="L46" s="20">
        <v>2</v>
      </c>
      <c r="M46" s="20">
        <v>2</v>
      </c>
      <c r="N46" s="28">
        <f>SUM(B46:M46)</f>
        <v>84</v>
      </c>
      <c r="O46" s="21">
        <v>80</v>
      </c>
      <c r="P46" s="21">
        <v>80</v>
      </c>
    </row>
    <row r="47" spans="1:16" ht="12.75">
      <c r="A47" s="11" t="s">
        <v>34</v>
      </c>
      <c r="B47" s="27">
        <f>SUM(B43:B46)</f>
        <v>19</v>
      </c>
      <c r="C47" s="27">
        <f aca="true" t="shared" si="5" ref="C47:K47">SUM(C43:C46)</f>
        <v>7</v>
      </c>
      <c r="D47" s="27">
        <f t="shared" si="5"/>
        <v>13</v>
      </c>
      <c r="E47" s="27">
        <f t="shared" si="5"/>
        <v>6</v>
      </c>
      <c r="F47" s="27">
        <f t="shared" si="5"/>
        <v>5</v>
      </c>
      <c r="G47" s="27">
        <f t="shared" si="5"/>
        <v>7</v>
      </c>
      <c r="H47" s="27">
        <f t="shared" si="5"/>
        <v>6</v>
      </c>
      <c r="I47" s="27">
        <f t="shared" si="5"/>
        <v>9</v>
      </c>
      <c r="J47" s="27">
        <f t="shared" si="5"/>
        <v>4</v>
      </c>
      <c r="K47" s="27">
        <f t="shared" si="5"/>
        <v>4</v>
      </c>
      <c r="L47" s="27">
        <f>SUM(L43:L46)</f>
        <v>2</v>
      </c>
      <c r="M47" s="27">
        <v>2</v>
      </c>
      <c r="N47" s="27">
        <f>SUM(B47:M47)</f>
        <v>84</v>
      </c>
      <c r="O47" s="27">
        <f>SUM(O43:O46)</f>
        <v>80</v>
      </c>
      <c r="P47" s="27">
        <f>SUM(P43:P46)</f>
        <v>80</v>
      </c>
    </row>
    <row r="48" spans="14:15" ht="12.75">
      <c r="N48" s="26"/>
      <c r="O48" s="2"/>
    </row>
    <row r="49" spans="1:16" ht="12.75">
      <c r="A49" s="11" t="s">
        <v>35</v>
      </c>
      <c r="B49" s="22">
        <v>0</v>
      </c>
      <c r="C49" s="22">
        <v>1</v>
      </c>
      <c r="D49" s="22">
        <v>0</v>
      </c>
      <c r="E49" s="23">
        <v>1</v>
      </c>
      <c r="F49" s="23">
        <v>0</v>
      </c>
      <c r="G49" s="23">
        <v>4</v>
      </c>
      <c r="H49" s="23">
        <v>0</v>
      </c>
      <c r="I49" s="23">
        <v>1</v>
      </c>
      <c r="J49" s="23">
        <v>1</v>
      </c>
      <c r="K49" s="23">
        <v>1</v>
      </c>
      <c r="L49" s="23">
        <v>0</v>
      </c>
      <c r="M49" s="23">
        <v>0</v>
      </c>
      <c r="N49" s="27">
        <f>SUM(B49:M49)</f>
        <v>9</v>
      </c>
      <c r="O49" s="23">
        <v>7</v>
      </c>
      <c r="P49" s="22">
        <v>7</v>
      </c>
    </row>
    <row r="50" ht="12.75">
      <c r="O50" s="2"/>
    </row>
    <row r="51" ht="12.75">
      <c r="O51" s="6"/>
    </row>
    <row r="52" spans="1:16" ht="15">
      <c r="A52" s="14" t="s">
        <v>71</v>
      </c>
      <c r="B52" s="30">
        <f>SUM(B49,B47,B40)</f>
        <v>31</v>
      </c>
      <c r="C52" s="30">
        <f aca="true" t="shared" si="6" ref="C52:P52">SUM(C49,C47,C40)</f>
        <v>17</v>
      </c>
      <c r="D52" s="30">
        <f t="shared" si="6"/>
        <v>20</v>
      </c>
      <c r="E52" s="30">
        <f t="shared" si="6"/>
        <v>20</v>
      </c>
      <c r="F52" s="30">
        <f t="shared" si="6"/>
        <v>13</v>
      </c>
      <c r="G52" s="30">
        <f t="shared" si="6"/>
        <v>20</v>
      </c>
      <c r="H52" s="30">
        <f t="shared" si="6"/>
        <v>10</v>
      </c>
      <c r="I52" s="30">
        <f t="shared" si="6"/>
        <v>14</v>
      </c>
      <c r="J52" s="30">
        <f t="shared" si="6"/>
        <v>16</v>
      </c>
      <c r="K52" s="30">
        <f t="shared" si="6"/>
        <v>10</v>
      </c>
      <c r="L52" s="30">
        <f t="shared" si="6"/>
        <v>11</v>
      </c>
      <c r="M52" s="30">
        <f t="shared" si="6"/>
        <v>7</v>
      </c>
      <c r="N52" s="30">
        <f>SUM(B52:M52)</f>
        <v>189</v>
      </c>
      <c r="O52" s="30">
        <f t="shared" si="6"/>
        <v>172</v>
      </c>
      <c r="P52" s="30">
        <f t="shared" si="6"/>
        <v>172</v>
      </c>
    </row>
    <row r="53" spans="1:16" ht="12.75">
      <c r="A53" s="2" t="s">
        <v>70</v>
      </c>
      <c r="B53">
        <v>9</v>
      </c>
      <c r="C53">
        <v>7</v>
      </c>
      <c r="D53">
        <v>21</v>
      </c>
      <c r="E53">
        <v>11</v>
      </c>
      <c r="F53">
        <v>23</v>
      </c>
      <c r="G53">
        <v>15</v>
      </c>
      <c r="H53">
        <v>19</v>
      </c>
      <c r="I53">
        <v>13</v>
      </c>
      <c r="J53">
        <v>19</v>
      </c>
      <c r="K53">
        <v>19</v>
      </c>
      <c r="L53">
        <v>24</v>
      </c>
      <c r="M53">
        <v>14</v>
      </c>
      <c r="N53">
        <f>SUM(B53:M53)</f>
        <v>194</v>
      </c>
      <c r="O53" s="6">
        <v>148</v>
      </c>
      <c r="P53" s="6">
        <v>148</v>
      </c>
    </row>
    <row r="54" spans="1:16" ht="12.75">
      <c r="A54" s="2" t="s">
        <v>72</v>
      </c>
      <c r="B54">
        <v>90.56</v>
      </c>
      <c r="C54">
        <v>96.5</v>
      </c>
      <c r="D54">
        <v>92.1</v>
      </c>
      <c r="E54">
        <v>93</v>
      </c>
      <c r="F54">
        <v>96.54</v>
      </c>
      <c r="G54">
        <v>94.9</v>
      </c>
      <c r="H54">
        <v>98.27</v>
      </c>
      <c r="I54">
        <v>95.6</v>
      </c>
      <c r="J54">
        <v>95.9</v>
      </c>
      <c r="K54">
        <v>97.1</v>
      </c>
      <c r="L54">
        <v>98.33</v>
      </c>
      <c r="M54">
        <v>98.09</v>
      </c>
      <c r="N54" s="36">
        <v>95.574</v>
      </c>
      <c r="O54" s="6">
        <v>96.5</v>
      </c>
      <c r="P54" s="2">
        <v>96.5</v>
      </c>
    </row>
    <row r="55" spans="15:16" ht="12.75">
      <c r="O55" s="6"/>
      <c r="P55" s="2"/>
    </row>
    <row r="56" spans="13:17" ht="12.75">
      <c r="M56" s="6" t="s">
        <v>55</v>
      </c>
      <c r="O56" s="2"/>
      <c r="P56" s="2"/>
      <c r="Q56">
        <v>0</v>
      </c>
    </row>
    <row r="57" spans="13:16" ht="12.75">
      <c r="M57" s="6" t="s">
        <v>55</v>
      </c>
      <c r="O57" s="6"/>
      <c r="P57" s="6"/>
    </row>
    <row r="58" spans="15:16" ht="12.75">
      <c r="O58" s="6"/>
      <c r="P58" s="6"/>
    </row>
    <row r="59" spans="15:16" ht="12.75">
      <c r="O59" s="6"/>
      <c r="P59" s="6"/>
    </row>
    <row r="60" spans="15:16" ht="12.75">
      <c r="O60" s="6"/>
      <c r="P60" s="6"/>
    </row>
    <row r="61" spans="1:16" ht="12.75">
      <c r="A61" s="2"/>
      <c r="N61" s="2"/>
      <c r="O61" s="2"/>
      <c r="P61" s="2"/>
    </row>
    <row r="62" spans="15:16" ht="12.75">
      <c r="O62" s="2"/>
      <c r="P62" s="2"/>
    </row>
    <row r="63" spans="1:16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</row>
    <row r="64" spans="1:16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1"/>
      <c r="O64" s="11"/>
      <c r="P64" s="11"/>
    </row>
    <row r="65" spans="1:16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1"/>
      <c r="O65" s="11"/>
      <c r="P65" s="11"/>
    </row>
    <row r="66" spans="1:16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</row>
    <row r="67" spans="15:16" ht="12.75">
      <c r="O67" s="2"/>
      <c r="P67" s="2"/>
    </row>
    <row r="68" spans="1:16" ht="12.7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</row>
    <row r="69" spans="15:16" ht="12.75">
      <c r="O69" s="2"/>
      <c r="P69" s="2"/>
    </row>
    <row r="70" spans="15:16" ht="12.75">
      <c r="O70" s="2"/>
      <c r="P70" s="2"/>
    </row>
    <row r="71" spans="15:16" ht="12.75">
      <c r="O71" s="2"/>
      <c r="P71" s="2"/>
    </row>
    <row r="72" spans="1:16" ht="15">
      <c r="A72" s="13"/>
      <c r="N72" s="13"/>
      <c r="O72" s="13"/>
      <c r="P72" s="13"/>
    </row>
    <row r="73" spans="15:16" ht="12.75">
      <c r="O73" s="2"/>
      <c r="P73" s="2"/>
    </row>
  </sheetData>
  <sheetProtection selectLockedCells="1"/>
  <printOptions gridLines="1"/>
  <pageMargins left="0.5" right="0.5" top="0.5" bottom="0.25" header="0.5" footer="0"/>
  <pageSetup fitToHeight="1" fitToWidth="1" horizontalDpi="300" verticalDpi="3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Jamie Fuhr</cp:lastModifiedBy>
  <cp:lastPrinted>2023-01-06T21:57:20Z</cp:lastPrinted>
  <dcterms:created xsi:type="dcterms:W3CDTF">2008-03-11T18:15:20Z</dcterms:created>
  <dcterms:modified xsi:type="dcterms:W3CDTF">2024-02-01T20:10:24Z</dcterms:modified>
  <cp:category/>
  <cp:version/>
  <cp:contentType/>
  <cp:contentStatus/>
</cp:coreProperties>
</file>